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Owl\oes\CIRCULAR ECONOMY\4. Waste Statistics Team\3. Publications &amp; Communications\1. Nat Waste Statistics Webpages\5. Construction &amp; Demolition\EPA_C&amp;D_2023Aug_Ref2021\"/>
    </mc:Choice>
  </mc:AlternateContent>
  <xr:revisionPtr revIDLastSave="0" documentId="13_ncr:1_{C19F2237-5EC3-4E96-BAEB-27AE16529F32}" xr6:coauthVersionLast="47" xr6:coauthVersionMax="47" xr10:uidLastSave="{00000000-0000-0000-0000-000000000000}"/>
  <bookViews>
    <workbookView xWindow="31245" yWindow="1740" windowWidth="21600" windowHeight="11385" xr2:uid="{4E4EB7E2-AEC4-4A3B-9A27-2C41A388EC26}"/>
  </bookViews>
  <sheets>
    <sheet name="Table 2" sheetId="7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7" l="1"/>
  <c r="D8" i="7"/>
  <c r="C8" i="7"/>
  <c r="B8" i="7"/>
  <c r="F8" i="7" s="1"/>
  <c r="E7" i="7"/>
  <c r="D7" i="7"/>
  <c r="F7" i="7" s="1"/>
  <c r="C7" i="7"/>
  <c r="E6" i="7"/>
  <c r="F6" i="7" s="1"/>
  <c r="D6" i="7"/>
  <c r="C6" i="7"/>
  <c r="B6" i="7"/>
  <c r="E5" i="7"/>
  <c r="D5" i="7"/>
  <c r="C5" i="7"/>
  <c r="B5" i="7"/>
  <c r="F5" i="7" s="1"/>
  <c r="E4" i="7"/>
  <c r="D4" i="7"/>
  <c r="C4" i="7"/>
  <c r="B4" i="7"/>
  <c r="F4" i="7" s="1"/>
  <c r="E3" i="7"/>
  <c r="D3" i="7"/>
  <c r="C3" i="7"/>
  <c r="B3" i="7"/>
  <c r="F3" i="7" s="1"/>
  <c r="B2" i="7"/>
  <c r="F2" i="7" s="1"/>
</calcChain>
</file>

<file path=xl/sharedStrings.xml><?xml version="1.0" encoding="utf-8"?>
<sst xmlns="http://schemas.openxmlformats.org/spreadsheetml/2006/main" count="15" uniqueCount="14">
  <si>
    <t>Metal waste</t>
  </si>
  <si>
    <t>Total</t>
  </si>
  <si>
    <t>Recycling (t)</t>
  </si>
  <si>
    <t>Backfilling (t)</t>
  </si>
  <si>
    <t>Disposal (t)</t>
  </si>
  <si>
    <t>Waste treatment residues</t>
  </si>
  <si>
    <t>Treatment type</t>
  </si>
  <si>
    <t>Energy 
recovery (t)</t>
  </si>
  <si>
    <t>Segregated wood, glass &amp; plastic</t>
  </si>
  <si>
    <t>Concrete, brick, tile &amp; gypsum</t>
  </si>
  <si>
    <t>Mixed C&amp;D waste</t>
  </si>
  <si>
    <t>1 Please note that no gypsum was backfilled or landfilled</t>
  </si>
  <si>
    <t>Waste Bituminous mixtures</t>
  </si>
  <si>
    <t>Waste soils, stones &amp; dredging spoil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</si>
</sst>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38DD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164" fontId="0" fillId="0" borderId="0" xfId="1" applyNumberFormat="1" applyFo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3" fontId="2" fillId="2" borderId="1" xfId="0" applyNumberFormat="1" applyFont="1" applyFill="1" applyBorder="1" applyAlignment="1">
      <alignment horizontal="right" vertical="center"/>
    </xf>
    <xf numFmtId="164" fontId="3" fillId="0" borderId="1" xfId="1" applyNumberFormat="1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IRCULAR%20ECONOMY/4.%20Waste%20Statistics%20Team/2.%20Waste%20Data%20&amp;%20Reporting/1.%20National%20Waste%20Database/NWR2021/C&amp;D/TB%202021%20Final%20data%2005.07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ions "/>
      <sheetName val="Lows Final"/>
      <sheetName val="From CA Sites and R sites"/>
      <sheetName val="Imports EPR WA"/>
      <sheetName val="Licensed, CRM and LA V tab 1"/>
      <sheetName val="Flytipping"/>
      <sheetName val="Tab 1"/>
      <sheetName val="PivTab1"/>
      <sheetName val="crushers"/>
      <sheetName val="Generated"/>
      <sheetName val="Generated Final Data National"/>
      <sheetName val="Generated Final Data WFD"/>
      <sheetName val="Summary  National  WFD 2021"/>
      <sheetName val="Treatment "/>
      <sheetName val="Exp Tab1"/>
      <sheetName val="PExpT1Treat"/>
      <sheetName val="Export LA "/>
      <sheetName val="PExpLA "/>
      <sheetName val="Export LA in"/>
      <sheetName val="Export EPR "/>
      <sheetName val="PExpEPR"/>
      <sheetName val="ExpEPR working"/>
      <sheetName val="FT EPR"/>
      <sheetName val="P FT EPR"/>
      <sheetName val="FT LA"/>
      <sheetName val="P FTLA "/>
      <sheetName val="To Landfill"/>
      <sheetName val="P To LF "/>
      <sheetName val="working to Landfill "/>
      <sheetName val="WA at landfill "/>
      <sheetName val="P WA LF"/>
      <sheetName val=" R LA"/>
      <sheetName val="P to R1 "/>
      <sheetName val="To R1"/>
      <sheetName val="P WA R1"/>
      <sheetName val="R1 Accepted"/>
      <sheetName val="NTFSO"/>
      <sheetName val="P NTFSO "/>
      <sheetName val="lauren AER dat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D3">
            <v>262684.91000000003</v>
          </cell>
          <cell r="E3">
            <v>1244.4259999999999</v>
          </cell>
          <cell r="F3">
            <v>299725.06479999999</v>
          </cell>
          <cell r="G3">
            <v>16568.48</v>
          </cell>
        </row>
        <row r="4">
          <cell r="D4">
            <v>50348.277300000002</v>
          </cell>
          <cell r="E4">
            <v>13918.363000000001</v>
          </cell>
          <cell r="F4">
            <v>743.23299999999995</v>
          </cell>
          <cell r="G4">
            <v>407.35199999999998</v>
          </cell>
        </row>
        <row r="5">
          <cell r="D5">
            <v>41149.779999999992</v>
          </cell>
          <cell r="E5">
            <v>1505.15</v>
          </cell>
          <cell r="F5">
            <v>33448.969999999994</v>
          </cell>
          <cell r="G5">
            <v>8527.4089999999997</v>
          </cell>
        </row>
        <row r="6">
          <cell r="D6">
            <v>272734.26964999997</v>
          </cell>
        </row>
        <row r="7">
          <cell r="E7">
            <v>34.376000000000005</v>
          </cell>
          <cell r="F7">
            <v>7251952.1600000001</v>
          </cell>
          <cell r="G7">
            <v>450266.72450000001</v>
          </cell>
        </row>
        <row r="8">
          <cell r="D8">
            <v>398</v>
          </cell>
          <cell r="E8">
            <v>72.599000000000004</v>
          </cell>
          <cell r="F8">
            <v>88747.07</v>
          </cell>
          <cell r="G8">
            <v>34355.611599999997</v>
          </cell>
        </row>
        <row r="9">
          <cell r="D9">
            <v>51892.434399999998</v>
          </cell>
          <cell r="E9">
            <v>9323.2743000000009</v>
          </cell>
          <cell r="F9">
            <v>39121.638000000006</v>
          </cell>
          <cell r="G9">
            <v>114579.92170000002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F74D-CA32-490D-A87B-D7532FDD118A}">
  <dimension ref="A1:F10"/>
  <sheetViews>
    <sheetView tabSelected="1" workbookViewId="0">
      <selection activeCell="B7" sqref="B7"/>
    </sheetView>
  </sheetViews>
  <sheetFormatPr defaultColWidth="8.7109375" defaultRowHeight="15" x14ac:dyDescent="0.25"/>
  <cols>
    <col min="1" max="1" width="37.85546875" style="1" customWidth="1"/>
    <col min="2" max="2" width="16.5703125" style="2" customWidth="1"/>
    <col min="3" max="3" width="22.7109375" style="1" customWidth="1"/>
    <col min="4" max="4" width="14.7109375" style="1" customWidth="1"/>
    <col min="5" max="5" width="12.140625" style="1" customWidth="1"/>
    <col min="6" max="6" width="16.140625" style="1" bestFit="1" customWidth="1"/>
    <col min="7" max="16" width="8.7109375" style="1"/>
    <col min="17" max="17" width="20.85546875" style="1" customWidth="1"/>
    <col min="18" max="18" width="13.42578125" style="1" bestFit="1" customWidth="1"/>
    <col min="19" max="19" width="11.7109375" style="1" bestFit="1" customWidth="1"/>
    <col min="20" max="20" width="13.28515625" style="1" bestFit="1" customWidth="1"/>
    <col min="21" max="21" width="11.140625" style="1" customWidth="1"/>
    <col min="22" max="22" width="12.140625" style="1" customWidth="1"/>
    <col min="23" max="23" width="13.85546875" style="1" customWidth="1"/>
    <col min="24" max="16384" width="8.7109375" style="1"/>
  </cols>
  <sheetData>
    <row r="1" spans="1:6" ht="31.5" x14ac:dyDescent="0.25">
      <c r="A1" s="4" t="s">
        <v>6</v>
      </c>
      <c r="B1" s="4" t="s">
        <v>2</v>
      </c>
      <c r="C1" s="5" t="s">
        <v>7</v>
      </c>
      <c r="D1" s="4" t="s">
        <v>3</v>
      </c>
      <c r="E1" s="4" t="s">
        <v>4</v>
      </c>
      <c r="F1" s="4" t="s">
        <v>1</v>
      </c>
    </row>
    <row r="2" spans="1:6" x14ac:dyDescent="0.25">
      <c r="A2" s="6" t="s">
        <v>0</v>
      </c>
      <c r="B2" s="9">
        <f>'[1]Summary  National  WFD 2021'!$D$6</f>
        <v>272734.26964999997</v>
      </c>
      <c r="C2" s="9"/>
      <c r="D2" s="9"/>
      <c r="E2" s="9"/>
      <c r="F2" s="9">
        <f>SUM(B2:E2)</f>
        <v>272734.26964999997</v>
      </c>
    </row>
    <row r="3" spans="1:6" x14ac:dyDescent="0.25">
      <c r="A3" s="6" t="s">
        <v>8</v>
      </c>
      <c r="B3" s="9">
        <f>'[1]Summary  National  WFD 2021'!$D$4</f>
        <v>50348.277300000002</v>
      </c>
      <c r="C3" s="9">
        <f>'[1]Summary  National  WFD 2021'!$E$4</f>
        <v>13918.363000000001</v>
      </c>
      <c r="D3" s="9">
        <f>'[1]Summary  National  WFD 2021'!$F$4</f>
        <v>743.23299999999995</v>
      </c>
      <c r="E3" s="9">
        <f>'[1]Summary  National  WFD 2021'!$G$4</f>
        <v>407.35199999999998</v>
      </c>
      <c r="F3" s="9">
        <f t="shared" ref="F3:F8" si="0">SUM(B3:E3)</f>
        <v>65417.225299999998</v>
      </c>
    </row>
    <row r="4" spans="1:6" x14ac:dyDescent="0.25">
      <c r="A4" s="6" t="s">
        <v>9</v>
      </c>
      <c r="B4" s="9">
        <f>'[1]Summary  National  WFD 2021'!$D$3</f>
        <v>262684.91000000003</v>
      </c>
      <c r="C4" s="9">
        <f>'[1]Summary  National  WFD 2021'!$E$3</f>
        <v>1244.4259999999999</v>
      </c>
      <c r="D4" s="9">
        <f>'[1]Summary  National  WFD 2021'!$F$3</f>
        <v>299725.06479999999</v>
      </c>
      <c r="E4" s="9">
        <f>'[1]Summary  National  WFD 2021'!$G$3</f>
        <v>16568.48</v>
      </c>
      <c r="F4" s="9">
        <f t="shared" si="0"/>
        <v>580222.88079999993</v>
      </c>
    </row>
    <row r="5" spans="1:6" x14ac:dyDescent="0.25">
      <c r="A5" s="6" t="s">
        <v>12</v>
      </c>
      <c r="B5" s="9">
        <f>'[1]Summary  National  WFD 2021'!$D$5</f>
        <v>41149.779999999992</v>
      </c>
      <c r="C5" s="9">
        <f>'[1]Summary  National  WFD 2021'!$E$5</f>
        <v>1505.15</v>
      </c>
      <c r="D5" s="9">
        <f>'[1]Summary  National  WFD 2021'!$F$5</f>
        <v>33448.969999999994</v>
      </c>
      <c r="E5" s="9">
        <f>'[1]Summary  National  WFD 2021'!$G$5</f>
        <v>8527.4089999999997</v>
      </c>
      <c r="F5" s="9">
        <f t="shared" si="0"/>
        <v>84631.308999999994</v>
      </c>
    </row>
    <row r="6" spans="1:6" x14ac:dyDescent="0.25">
      <c r="A6" s="6" t="s">
        <v>10</v>
      </c>
      <c r="B6" s="9">
        <f>'[1]Summary  National  WFD 2021'!$D$8</f>
        <v>398</v>
      </c>
      <c r="C6" s="9">
        <f>'[1]Summary  National  WFD 2021'!$E$8</f>
        <v>72.599000000000004</v>
      </c>
      <c r="D6" s="9">
        <f>'[1]Summary  National  WFD 2021'!$F$8</f>
        <v>88747.07</v>
      </c>
      <c r="E6" s="9">
        <f>'[1]Summary  National  WFD 2021'!$G$8</f>
        <v>34355.611599999997</v>
      </c>
      <c r="F6" s="9">
        <f t="shared" si="0"/>
        <v>123573.2806</v>
      </c>
    </row>
    <row r="7" spans="1:6" x14ac:dyDescent="0.25">
      <c r="A7" s="6" t="s">
        <v>13</v>
      </c>
      <c r="B7" s="9"/>
      <c r="C7" s="9">
        <f>'[1]Summary  National  WFD 2021'!$E$7</f>
        <v>34.376000000000005</v>
      </c>
      <c r="D7" s="9">
        <f>'[1]Summary  National  WFD 2021'!$F$7</f>
        <v>7251952.1600000001</v>
      </c>
      <c r="E7" s="9">
        <f>'[1]Summary  National  WFD 2021'!$G$7</f>
        <v>450266.72450000001</v>
      </c>
      <c r="F7" s="9">
        <f t="shared" si="0"/>
        <v>7702253.2605000008</v>
      </c>
    </row>
    <row r="8" spans="1:6" x14ac:dyDescent="0.25">
      <c r="A8" s="6" t="s">
        <v>5</v>
      </c>
      <c r="B8" s="9">
        <f>'[1]Summary  National  WFD 2021'!$D$9</f>
        <v>51892.434399999998</v>
      </c>
      <c r="C8" s="9">
        <f>'[1]Summary  National  WFD 2021'!$E$9</f>
        <v>9323.2743000000009</v>
      </c>
      <c r="D8" s="9">
        <f>'[1]Summary  National  WFD 2021'!$F$9</f>
        <v>39121.638000000006</v>
      </c>
      <c r="E8" s="9">
        <f>'[1]Summary  National  WFD 2021'!$G$9</f>
        <v>114579.92170000002</v>
      </c>
      <c r="F8" s="9">
        <f t="shared" si="0"/>
        <v>214917.26840000003</v>
      </c>
    </row>
    <row r="9" spans="1:6" ht="15.75" x14ac:dyDescent="0.25">
      <c r="A9" s="3" t="s">
        <v>1</v>
      </c>
      <c r="B9" s="8">
        <v>679207.67135000008</v>
      </c>
      <c r="C9" s="8">
        <v>26098.188300000002</v>
      </c>
      <c r="D9" s="8">
        <v>7713738.1358000003</v>
      </c>
      <c r="E9" s="8">
        <v>624705.49880000006</v>
      </c>
      <c r="F9" s="8">
        <v>9043749.4942500014</v>
      </c>
    </row>
    <row r="10" spans="1:6" ht="15.75" x14ac:dyDescent="0.25">
      <c r="A10" s="10" t="s">
        <v>11</v>
      </c>
      <c r="B10" s="10"/>
      <c r="C10" s="10"/>
      <c r="D10" s="7"/>
      <c r="E10" s="7"/>
      <c r="F10" s="7"/>
    </row>
  </sheetData>
  <mergeCells count="1">
    <mergeCell ref="A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Kurz</dc:creator>
  <cp:lastModifiedBy>Tracey Browne</cp:lastModifiedBy>
  <dcterms:created xsi:type="dcterms:W3CDTF">2020-08-19T17:52:01Z</dcterms:created>
  <dcterms:modified xsi:type="dcterms:W3CDTF">2023-08-10T14:54:32Z</dcterms:modified>
</cp:coreProperties>
</file>