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5. Packaging DA\"/>
    </mc:Choice>
  </mc:AlternateContent>
  <xr:revisionPtr revIDLastSave="0" documentId="8_{49A94681-EE4E-49F5-9E98-333BB944C4AB}" xr6:coauthVersionLast="47" xr6:coauthVersionMax="47" xr10:uidLastSave="{00000000-0000-0000-0000-000000000000}"/>
  <bookViews>
    <workbookView xWindow="-120" yWindow="-120" windowWidth="29040" windowHeight="15720" xr2:uid="{62C51764-DCC4-4A17-88FB-C11AB455C9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R22" i="1" l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AL18" i="1"/>
  <c r="AK18" i="1"/>
  <c r="AJ18" i="1"/>
  <c r="AI18" i="1"/>
  <c r="AH18" i="1"/>
  <c r="AG18" i="1"/>
  <c r="AF18" i="1"/>
  <c r="AE18" i="1"/>
  <c r="AD18" i="1"/>
  <c r="AC18" i="1"/>
  <c r="AA16" i="1"/>
  <c r="Z16" i="1"/>
  <c r="Y16" i="1"/>
  <c r="X16" i="1"/>
  <c r="W16" i="1"/>
  <c r="V16" i="1"/>
  <c r="P16" i="1"/>
  <c r="O16" i="1"/>
  <c r="AL14" i="1"/>
  <c r="AK14" i="1"/>
  <c r="AJ14" i="1"/>
  <c r="AI14" i="1"/>
  <c r="AH14" i="1"/>
  <c r="AG14" i="1"/>
  <c r="AF14" i="1"/>
  <c r="AE14" i="1"/>
  <c r="AD14" i="1"/>
  <c r="AC14" i="1"/>
  <c r="AA12" i="1"/>
  <c r="Z12" i="1"/>
  <c r="Y12" i="1"/>
  <c r="X12" i="1"/>
  <c r="W12" i="1"/>
  <c r="V12" i="1"/>
  <c r="P12" i="1"/>
  <c r="O12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</calcChain>
</file>

<file path=xl/sharedStrings.xml><?xml version="1.0" encoding="utf-8"?>
<sst xmlns="http://schemas.openxmlformats.org/spreadsheetml/2006/main" count="491" uniqueCount="76">
  <si>
    <t>RATE</t>
  </si>
  <si>
    <t>All Packaging</t>
  </si>
  <si>
    <t>Recycling Rate</t>
  </si>
  <si>
    <t>%</t>
  </si>
  <si>
    <t>TARGET</t>
  </si>
  <si>
    <t>Target Recycling rate as per EU PPWD (94/62/EC)</t>
  </si>
  <si>
    <t>Paper and cardboard packaging</t>
  </si>
  <si>
    <t>Plastic packaging</t>
  </si>
  <si>
    <t>Wooden packaging</t>
  </si>
  <si>
    <t>Metallic packaging</t>
  </si>
  <si>
    <t>Aluminium packaging</t>
  </si>
  <si>
    <t xml:space="preserve">Aluminium from incineration bottom ash (IBA) </t>
  </si>
  <si>
    <t>Steel packaging</t>
  </si>
  <si>
    <t xml:space="preserve">Ferrous metal from incineration bottom ash (IBA) </t>
  </si>
  <si>
    <t>Glass packaging</t>
  </si>
  <si>
    <t>Other packaging</t>
  </si>
  <si>
    <t>Packaging waste per capita reduction (ref. year 2018)</t>
  </si>
  <si>
    <t>Target packaging waste per capita reduction (ref. year 2018) as per EU PPWR (2025/40)</t>
  </si>
  <si>
    <t>External Data</t>
  </si>
  <si>
    <t>Population Estimates from CSO (all ages and all sexes) downloaded 23 09 2025</t>
  </si>
  <si>
    <t>Table 1. Generation and recycling of packaing waste as established by Commission Decision 2005/270/EC as last ammended by Commission Implementing Decision 2019/665</t>
  </si>
  <si>
    <t>Waste generated</t>
  </si>
  <si>
    <t>Tonnes</t>
  </si>
  <si>
    <t>Recovery - energy recovery from packaging waste</t>
  </si>
  <si>
    <t>Recovery - other</t>
  </si>
  <si>
    <t>Recycling, excluding wood repair</t>
  </si>
  <si>
    <t>Recycling in other Member States of the EU</t>
  </si>
  <si>
    <t>Recycling in the Member State</t>
  </si>
  <si>
    <t>Recycling outside the EU</t>
  </si>
  <si>
    <t>Repair</t>
  </si>
  <si>
    <t>Recycling</t>
  </si>
  <si>
    <t>Rate/Target/Table</t>
  </si>
  <si>
    <t>WASTE_LABEL</t>
  </si>
  <si>
    <t>WST_OPER_LABEL</t>
  </si>
  <si>
    <t>UNIT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</si>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</sst>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E194"/>
        <bgColor indexed="64"/>
      </patternFill>
    </fill>
    <fill>
      <patternFill patternType="solid">
        <fgColor rgb="FFF9EFC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4" borderId="2" xfId="0" applyFill="1" applyBorder="1"/>
    <xf numFmtId="1" fontId="0" fillId="4" borderId="2" xfId="0" applyNumberFormat="1" applyFill="1" applyBorder="1"/>
    <xf numFmtId="0" fontId="0" fillId="4" borderId="3" xfId="0" applyFill="1" applyBorder="1"/>
    <xf numFmtId="0" fontId="0" fillId="5" borderId="1" xfId="0" applyFill="1" applyBorder="1"/>
    <xf numFmtId="0" fontId="0" fillId="5" borderId="2" xfId="0" applyFill="1" applyBorder="1"/>
    <xf numFmtId="1" fontId="0" fillId="5" borderId="2" xfId="0" applyNumberFormat="1" applyFill="1" applyBorder="1"/>
    <xf numFmtId="0" fontId="0" fillId="5" borderId="3" xfId="0" applyFill="1" applyBorder="1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0" fillId="0" borderId="5" xfId="0" applyNumberFormat="1" applyBorder="1"/>
    <xf numFmtId="0" fontId="0" fillId="0" borderId="6" xfId="0" applyBorder="1"/>
    <xf numFmtId="2" fontId="0" fillId="2" borderId="2" xfId="0" applyNumberFormat="1" applyFill="1" applyBorder="1"/>
    <xf numFmtId="2" fontId="0" fillId="2" borderId="3" xfId="0" applyNumberFormat="1" applyFill="1" applyBorder="1"/>
    <xf numFmtId="2" fontId="0" fillId="3" borderId="2" xfId="0" applyNumberFormat="1" applyFill="1" applyBorder="1"/>
    <xf numFmtId="2" fontId="0" fillId="3" borderId="3" xfId="0" applyNumberFormat="1" applyFill="1" applyBorder="1"/>
  </cellXfs>
  <cellStyles count="1">
    <cellStyle name="Normal" xfId="0" builtinId="0"/>
  </cellStyles>
  <dxfs count="45">
    <dxf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" formatCode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5B4ADB-6679-45E3-9A81-155CF7714E53}" name="Table2" displayName="Table2" ref="A1:AR113" totalsRowShown="0" tableBorderDxfId="44">
  <autoFilter ref="A1:AR113" xr:uid="{1A5B4ADB-6679-45E3-9A81-155CF7714E53}"/>
  <tableColumns count="44">
    <tableColumn id="1" xr3:uid="{F7F253D6-B2A8-43C4-8674-4520F5ABE875}" name="Rate/Target/Table" dataDxfId="43"/>
    <tableColumn id="2" xr3:uid="{20B4CB88-6EE3-437D-8F0A-C9266CED9232}" name="WASTE_LABEL" dataDxfId="42"/>
    <tableColumn id="3" xr3:uid="{0F53B26C-90ED-4E2B-896B-2A7420BF5892}" name="WST_OPER_LABEL" dataDxfId="41"/>
    <tableColumn id="4" xr3:uid="{50DDA53A-5B3E-47DE-88C6-05F120F03D85}" name="UNIT" dataDxfId="40"/>
    <tableColumn id="5" xr3:uid="{A59E3AD7-23DC-4BA8-AF22-7CE4BE6DC304}" name="2001" dataDxfId="39"/>
    <tableColumn id="6" xr3:uid="{D8665A31-BB6E-4AE8-B4CC-AD5C140BB641}" name="2002" dataDxfId="38"/>
    <tableColumn id="7" xr3:uid="{B6D0D98C-D02A-4A6D-AD49-5000CCF03980}" name="2003" dataDxfId="37"/>
    <tableColumn id="8" xr3:uid="{8092DFE9-0A25-4E6D-BC1D-E27C41CE3B1F}" name="2004" dataDxfId="36"/>
    <tableColumn id="9" xr3:uid="{E24F8062-BDFF-49E9-A5D5-9922E585E034}" name="2005" dataDxfId="35"/>
    <tableColumn id="10" xr3:uid="{09B2E07F-949B-466A-85E8-F2A530A8A213}" name="2006" dataDxfId="34"/>
    <tableColumn id="11" xr3:uid="{129B0905-8A06-49FD-B007-874D9DEE4A28}" name="2007" dataDxfId="33"/>
    <tableColumn id="12" xr3:uid="{D4DE7D28-C260-4E93-96CF-D56A0B9A551A}" name="2008" dataDxfId="32"/>
    <tableColumn id="13" xr3:uid="{B105FCDD-8B59-41C7-A277-E8D3A4328227}" name="2009" dataDxfId="31"/>
    <tableColumn id="14" xr3:uid="{F80C4738-8234-4786-9012-D1BEA68FEDD5}" name="2010" dataDxfId="30"/>
    <tableColumn id="15" xr3:uid="{64A1BACB-56EC-462C-89F9-CBD3BB804D39}" name="2011" dataDxfId="29"/>
    <tableColumn id="16" xr3:uid="{E6AB2DB4-1E3C-4F70-BBD9-E98F7038CE10}" name="2012" dataDxfId="28"/>
    <tableColumn id="17" xr3:uid="{DC03C585-FD6A-4AB6-8630-E9C20BAB4152}" name="2013" dataDxfId="27"/>
    <tableColumn id="18" xr3:uid="{F05AC71B-1853-487B-BD92-E42272244EAF}" name="2014" dataDxfId="26"/>
    <tableColumn id="19" xr3:uid="{E94B1015-A2B0-4C39-B699-AAE5A332C606}" name="2015" dataDxfId="25"/>
    <tableColumn id="20" xr3:uid="{9C846A51-7F78-4B6A-B23D-B18903059610}" name="2016" dataDxfId="24"/>
    <tableColumn id="21" xr3:uid="{2E3F5C92-6672-4C06-A901-059BC0EF9FB5}" name="2017" dataDxfId="23"/>
    <tableColumn id="22" xr3:uid="{DA626DAE-412E-44B7-97FC-D3FB5D84B95B}" name="2018" dataDxfId="22"/>
    <tableColumn id="23" xr3:uid="{489DCBFE-118C-4ADF-980D-0C7358DF9FB0}" name="2019" dataDxfId="21"/>
    <tableColumn id="24" xr3:uid="{D85038E6-6B92-4113-AA19-0C957F910F74}" name="2020" dataDxfId="20"/>
    <tableColumn id="25" xr3:uid="{5CF76F06-8CDA-41EF-BDA7-7E3F3F4BE887}" name="2021" dataDxfId="19"/>
    <tableColumn id="26" xr3:uid="{8CC288AB-7315-44E1-8180-CF01311AED18}" name="2022" dataDxfId="18"/>
    <tableColumn id="27" xr3:uid="{EC393AED-B741-4A94-976F-417C6AA9CA42}" name="2023" dataDxfId="17"/>
    <tableColumn id="28" xr3:uid="{24C979FA-F65C-4CB4-955D-8D85EC6BB4AD}" name="2024" dataDxfId="16"/>
    <tableColumn id="29" xr3:uid="{C5D6E841-3207-446A-B0C0-51263F97BF62}" name="2025" dataDxfId="15"/>
    <tableColumn id="30" xr3:uid="{311EEC87-58A1-4EDE-A6CB-529C0AEB5C84}" name="2026" dataDxfId="14"/>
    <tableColumn id="31" xr3:uid="{34358B0A-473B-4299-9405-D0215BB6E1A0}" name="2027" dataDxfId="13"/>
    <tableColumn id="32" xr3:uid="{750B536D-5C0F-4723-A1C3-37BA8F4BED1B}" name="2028" dataDxfId="12"/>
    <tableColumn id="33" xr3:uid="{0DA98904-B3B3-4B0F-AFAA-6DE688857322}" name="2029" dataDxfId="11"/>
    <tableColumn id="34" xr3:uid="{A1266FE6-762C-4796-ADDE-F3FC73DF5DD6}" name="2030" dataDxfId="10"/>
    <tableColumn id="35" xr3:uid="{1ACEF718-EBF7-44F5-80FE-BCCA340FFCBC}" name="2031" dataDxfId="9"/>
    <tableColumn id="36" xr3:uid="{5BB876A9-EE4A-4FD1-A8D7-2284D2A9713E}" name="2032" dataDxfId="8"/>
    <tableColumn id="37" xr3:uid="{0828C372-AA7D-4BE0-9773-7EC08C64B157}" name="2033" dataDxfId="7"/>
    <tableColumn id="38" xr3:uid="{7E7C2669-B4E9-49EA-AA47-DB655033543C}" name="2034" dataDxfId="6"/>
    <tableColumn id="39" xr3:uid="{7F8D17B2-8285-4851-86FC-CE5AA470A40E}" name="2035" dataDxfId="5"/>
    <tableColumn id="40" xr3:uid="{4C89E2DB-68AE-4EB5-9372-CA313252B76D}" name="2036" dataDxfId="4"/>
    <tableColumn id="41" xr3:uid="{6705CE04-54FB-4E68-901E-000E797ED732}" name="2037" dataDxfId="3"/>
    <tableColumn id="42" xr3:uid="{A1EC3368-B874-4133-A055-2465D8E5677E}" name="2038" dataDxfId="2"/>
    <tableColumn id="43" xr3:uid="{3244A774-286F-4E5F-ABBE-DF2E3268A1C2}" name="2039" dataDxfId="1"/>
    <tableColumn id="44" xr3:uid="{6B8DB186-A882-4E67-8020-2465BA4E184F}" name="204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D712-AB16-4374-9605-7A4763476FDE}">
  <dimension ref="A1:AR113"/>
  <sheetViews>
    <sheetView tabSelected="1" topLeftCell="P1" workbookViewId="0">
      <selection activeCell="AC14" sqref="AC14"/>
    </sheetView>
  </sheetViews>
  <sheetFormatPr defaultRowHeight="15" x14ac:dyDescent="0.25"/>
  <cols>
    <col min="1" max="1" width="18.7109375" customWidth="1"/>
    <col min="2" max="2" width="14.85546875" customWidth="1"/>
    <col min="3" max="3" width="18.28515625" customWidth="1"/>
  </cols>
  <sheetData>
    <row r="1" spans="1:44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53</v>
      </c>
      <c r="X1" t="s">
        <v>54</v>
      </c>
      <c r="Y1" t="s">
        <v>55</v>
      </c>
      <c r="Z1" t="s">
        <v>56</v>
      </c>
      <c r="AA1" t="s">
        <v>57</v>
      </c>
      <c r="AB1" t="s">
        <v>58</v>
      </c>
      <c r="AC1" t="s">
        <v>59</v>
      </c>
      <c r="AD1" t="s">
        <v>60</v>
      </c>
      <c r="AE1" t="s">
        <v>61</v>
      </c>
      <c r="AF1" t="s">
        <v>62</v>
      </c>
      <c r="AG1" t="s">
        <v>63</v>
      </c>
      <c r="AH1" t="s">
        <v>64</v>
      </c>
      <c r="AI1" t="s">
        <v>65</v>
      </c>
      <c r="AJ1" t="s">
        <v>66</v>
      </c>
      <c r="AK1" t="s">
        <v>67</v>
      </c>
      <c r="AL1" t="s">
        <v>68</v>
      </c>
      <c r="AM1" t="s">
        <v>69</v>
      </c>
      <c r="AN1" t="s">
        <v>70</v>
      </c>
      <c r="AO1" t="s">
        <v>71</v>
      </c>
      <c r="AP1" t="s">
        <v>72</v>
      </c>
      <c r="AQ1" t="s">
        <v>73</v>
      </c>
      <c r="AR1" t="s">
        <v>74</v>
      </c>
    </row>
    <row r="2" spans="1:44" x14ac:dyDescent="0.25">
      <c r="A2" s="1" t="s">
        <v>0</v>
      </c>
      <c r="B2" s="2" t="s">
        <v>1</v>
      </c>
      <c r="C2" s="2" t="s">
        <v>2</v>
      </c>
      <c r="D2" s="2" t="s">
        <v>3</v>
      </c>
      <c r="E2" s="21"/>
      <c r="F2" s="21">
        <v>33</v>
      </c>
      <c r="G2" s="21">
        <v>41.699999999999996</v>
      </c>
      <c r="H2" s="21">
        <v>57.599999999999994</v>
      </c>
      <c r="I2" s="21">
        <v>57.45</v>
      </c>
      <c r="J2" s="21">
        <v>57.3</v>
      </c>
      <c r="K2" s="21">
        <v>63.6</v>
      </c>
      <c r="L2" s="21">
        <v>64.25</v>
      </c>
      <c r="M2" s="21">
        <v>64.900000000000006</v>
      </c>
      <c r="N2" s="21">
        <v>66.2</v>
      </c>
      <c r="O2" s="21">
        <v>70.899999999999991</v>
      </c>
      <c r="P2" s="21">
        <v>74</v>
      </c>
      <c r="Q2" s="21">
        <v>70.199999999999989</v>
      </c>
      <c r="R2" s="21">
        <v>68.300000000000011</v>
      </c>
      <c r="S2" s="21">
        <v>67.5</v>
      </c>
      <c r="T2" s="21">
        <v>67</v>
      </c>
      <c r="U2" s="21">
        <v>65.600000000000009</v>
      </c>
      <c r="V2" s="21">
        <v>63</v>
      </c>
      <c r="W2" s="21">
        <v>61.4</v>
      </c>
      <c r="X2" s="21">
        <v>61.8</v>
      </c>
      <c r="Y2" s="21">
        <v>58.099999999999994</v>
      </c>
      <c r="Z2" s="21">
        <v>60</v>
      </c>
      <c r="AA2" s="21">
        <v>59</v>
      </c>
      <c r="AB2" s="21">
        <v>60.08</v>
      </c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2"/>
    </row>
    <row r="3" spans="1:44" x14ac:dyDescent="0.25">
      <c r="A3" s="3" t="s">
        <v>4</v>
      </c>
      <c r="B3" s="4" t="s">
        <v>1</v>
      </c>
      <c r="C3" s="4" t="s">
        <v>5</v>
      </c>
      <c r="D3" s="4" t="s">
        <v>3</v>
      </c>
      <c r="E3" s="23"/>
      <c r="F3" s="23"/>
      <c r="G3" s="23"/>
      <c r="H3" s="23"/>
      <c r="I3" s="23"/>
      <c r="J3" s="23"/>
      <c r="K3" s="23"/>
      <c r="L3" s="23">
        <v>55</v>
      </c>
      <c r="M3" s="23">
        <v>55</v>
      </c>
      <c r="N3" s="23">
        <v>55</v>
      </c>
      <c r="O3" s="23">
        <v>55</v>
      </c>
      <c r="P3" s="23">
        <v>55</v>
      </c>
      <c r="Q3" s="23">
        <v>55</v>
      </c>
      <c r="R3" s="23">
        <v>55</v>
      </c>
      <c r="S3" s="23">
        <v>55</v>
      </c>
      <c r="T3" s="23">
        <v>55</v>
      </c>
      <c r="U3" s="23">
        <v>55</v>
      </c>
      <c r="V3" s="23">
        <v>55</v>
      </c>
      <c r="W3" s="23">
        <v>55</v>
      </c>
      <c r="X3" s="23">
        <v>55</v>
      </c>
      <c r="Y3" s="23">
        <v>55</v>
      </c>
      <c r="Z3" s="23">
        <v>55</v>
      </c>
      <c r="AA3" s="23">
        <v>55</v>
      </c>
      <c r="AB3" s="23">
        <v>55</v>
      </c>
      <c r="AC3" s="23">
        <v>65</v>
      </c>
      <c r="AD3" s="23">
        <v>65</v>
      </c>
      <c r="AE3" s="23">
        <v>65</v>
      </c>
      <c r="AF3" s="23">
        <v>65</v>
      </c>
      <c r="AG3" s="23">
        <v>65</v>
      </c>
      <c r="AH3" s="23">
        <v>70</v>
      </c>
      <c r="AI3" s="23">
        <v>70</v>
      </c>
      <c r="AJ3" s="23">
        <v>70</v>
      </c>
      <c r="AK3" s="23">
        <v>70</v>
      </c>
      <c r="AL3" s="23">
        <v>70</v>
      </c>
      <c r="AM3" s="23"/>
      <c r="AN3" s="23"/>
      <c r="AO3" s="23"/>
      <c r="AP3" s="23"/>
      <c r="AQ3" s="23"/>
      <c r="AR3" s="24"/>
    </row>
    <row r="4" spans="1:44" x14ac:dyDescent="0.25">
      <c r="A4" s="1" t="s">
        <v>0</v>
      </c>
      <c r="B4" s="2" t="s">
        <v>6</v>
      </c>
      <c r="C4" s="2" t="s">
        <v>2</v>
      </c>
      <c r="D4" s="2" t="s">
        <v>3</v>
      </c>
      <c r="E4" s="21"/>
      <c r="F4" s="21"/>
      <c r="G4" s="21"/>
      <c r="H4" s="21"/>
      <c r="I4" s="21"/>
      <c r="J4" s="21"/>
      <c r="K4" s="21"/>
      <c r="L4" s="21">
        <f t="shared" ref="L4:AA4" si="0">(L37/L34)*100</f>
        <v>78.233710894830594</v>
      </c>
      <c r="M4" s="21">
        <f t="shared" si="0"/>
        <v>81.217415733372235</v>
      </c>
      <c r="N4" s="21">
        <f t="shared" si="0"/>
        <v>83.973253466063568</v>
      </c>
      <c r="O4" s="21">
        <f t="shared" si="0"/>
        <v>91.481184612715865</v>
      </c>
      <c r="P4" s="21">
        <f t="shared" si="0"/>
        <v>83.037030226538846</v>
      </c>
      <c r="Q4" s="21">
        <f t="shared" si="0"/>
        <v>79.088142538881769</v>
      </c>
      <c r="R4" s="21">
        <f t="shared" si="0"/>
        <v>79.41738105879007</v>
      </c>
      <c r="S4" s="21">
        <f t="shared" si="0"/>
        <v>79.683097636789853</v>
      </c>
      <c r="T4" s="21">
        <f t="shared" si="0"/>
        <v>79.219236401369315</v>
      </c>
      <c r="U4" s="21">
        <f t="shared" si="0"/>
        <v>78.510310445305095</v>
      </c>
      <c r="V4" s="21">
        <f t="shared" si="0"/>
        <v>79.063327370304108</v>
      </c>
      <c r="W4" s="21">
        <f t="shared" si="0"/>
        <v>78.538156120115488</v>
      </c>
      <c r="X4" s="21">
        <f t="shared" si="0"/>
        <v>78.071370381469279</v>
      </c>
      <c r="Y4" s="21">
        <f t="shared" si="0"/>
        <v>72.795538865005241</v>
      </c>
      <c r="Z4" s="21">
        <f t="shared" si="0"/>
        <v>75.169534110764488</v>
      </c>
      <c r="AA4" s="21">
        <f t="shared" si="0"/>
        <v>75.684561621599002</v>
      </c>
      <c r="AB4" s="21">
        <v>75.650000000000006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2"/>
    </row>
    <row r="5" spans="1:44" x14ac:dyDescent="0.25">
      <c r="A5" s="3" t="s">
        <v>4</v>
      </c>
      <c r="B5" s="4" t="s">
        <v>6</v>
      </c>
      <c r="C5" s="4" t="s">
        <v>5</v>
      </c>
      <c r="D5" s="4" t="s">
        <v>3</v>
      </c>
      <c r="E5" s="23"/>
      <c r="F5" s="23"/>
      <c r="G5" s="23"/>
      <c r="H5" s="23"/>
      <c r="I5" s="23"/>
      <c r="J5" s="23"/>
      <c r="K5" s="23"/>
      <c r="L5" s="23">
        <v>60</v>
      </c>
      <c r="M5" s="23">
        <v>60</v>
      </c>
      <c r="N5" s="23">
        <v>60</v>
      </c>
      <c r="O5" s="23">
        <v>60</v>
      </c>
      <c r="P5" s="23">
        <v>60</v>
      </c>
      <c r="Q5" s="23">
        <v>60</v>
      </c>
      <c r="R5" s="23">
        <v>60</v>
      </c>
      <c r="S5" s="23">
        <v>60</v>
      </c>
      <c r="T5" s="23">
        <v>60</v>
      </c>
      <c r="U5" s="23">
        <v>60</v>
      </c>
      <c r="V5" s="23">
        <v>60</v>
      </c>
      <c r="W5" s="23">
        <v>60</v>
      </c>
      <c r="X5" s="23">
        <v>60</v>
      </c>
      <c r="Y5" s="23">
        <v>60</v>
      </c>
      <c r="Z5" s="23">
        <v>60</v>
      </c>
      <c r="AA5" s="23">
        <v>60</v>
      </c>
      <c r="AB5" s="23">
        <v>60</v>
      </c>
      <c r="AC5" s="23">
        <v>75</v>
      </c>
      <c r="AD5" s="23">
        <v>75</v>
      </c>
      <c r="AE5" s="23">
        <v>75</v>
      </c>
      <c r="AF5" s="23">
        <v>75</v>
      </c>
      <c r="AG5" s="23">
        <v>75</v>
      </c>
      <c r="AH5" s="23">
        <v>85</v>
      </c>
      <c r="AI5" s="23">
        <v>85</v>
      </c>
      <c r="AJ5" s="23">
        <v>85</v>
      </c>
      <c r="AK5" s="23">
        <v>85</v>
      </c>
      <c r="AL5" s="23">
        <v>85</v>
      </c>
      <c r="AM5" s="23"/>
      <c r="AN5" s="23"/>
      <c r="AO5" s="23"/>
      <c r="AP5" s="23"/>
      <c r="AQ5" s="23"/>
      <c r="AR5" s="24"/>
    </row>
    <row r="6" spans="1:44" x14ac:dyDescent="0.25">
      <c r="A6" s="1" t="s">
        <v>0</v>
      </c>
      <c r="B6" s="2" t="s">
        <v>7</v>
      </c>
      <c r="C6" s="2" t="s">
        <v>2</v>
      </c>
      <c r="D6" s="2" t="s">
        <v>3</v>
      </c>
      <c r="E6" s="21"/>
      <c r="F6" s="21"/>
      <c r="G6" s="21"/>
      <c r="H6" s="21"/>
      <c r="I6" s="21"/>
      <c r="J6" s="21"/>
      <c r="K6" s="21"/>
      <c r="L6" s="21">
        <f t="shared" ref="L6:AA6" si="1">(L45/L42)*100</f>
        <v>28.938583972327713</v>
      </c>
      <c r="M6" s="21">
        <f t="shared" si="1"/>
        <v>36.182304435034546</v>
      </c>
      <c r="N6" s="21">
        <f t="shared" si="1"/>
        <v>39.35784070739858</v>
      </c>
      <c r="O6" s="21">
        <f t="shared" si="1"/>
        <v>47.487508427479568</v>
      </c>
      <c r="P6" s="21">
        <f t="shared" si="1"/>
        <v>40.423651398132662</v>
      </c>
      <c r="Q6" s="21">
        <f t="shared" si="1"/>
        <v>40.069163703667627</v>
      </c>
      <c r="R6" s="21">
        <f t="shared" si="1"/>
        <v>35.403841351530353</v>
      </c>
      <c r="S6" s="21">
        <f t="shared" si="1"/>
        <v>33.985709627571346</v>
      </c>
      <c r="T6" s="21">
        <f t="shared" si="1"/>
        <v>35.656781967986646</v>
      </c>
      <c r="U6" s="21">
        <f t="shared" si="1"/>
        <v>33.807669423136531</v>
      </c>
      <c r="V6" s="21">
        <f t="shared" si="1"/>
        <v>31.021108489226073</v>
      </c>
      <c r="W6" s="21">
        <f t="shared" si="1"/>
        <v>27.840053458340243</v>
      </c>
      <c r="X6" s="21">
        <f t="shared" si="1"/>
        <v>29.037104464664253</v>
      </c>
      <c r="Y6" s="21">
        <f t="shared" si="1"/>
        <v>27.947317950703237</v>
      </c>
      <c r="Z6" s="21">
        <f t="shared" si="1"/>
        <v>32.139326778991325</v>
      </c>
      <c r="AA6" s="21">
        <f t="shared" si="1"/>
        <v>29.555679196677559</v>
      </c>
      <c r="AB6" s="21">
        <v>30.51</v>
      </c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2"/>
    </row>
    <row r="7" spans="1:44" x14ac:dyDescent="0.25">
      <c r="A7" s="3" t="s">
        <v>4</v>
      </c>
      <c r="B7" s="4" t="s">
        <v>7</v>
      </c>
      <c r="C7" s="4" t="s">
        <v>5</v>
      </c>
      <c r="D7" s="4" t="s">
        <v>3</v>
      </c>
      <c r="E7" s="23"/>
      <c r="F7" s="23"/>
      <c r="G7" s="23"/>
      <c r="H7" s="23"/>
      <c r="I7" s="23"/>
      <c r="J7" s="23"/>
      <c r="K7" s="23"/>
      <c r="L7" s="23">
        <v>22.5</v>
      </c>
      <c r="M7" s="23">
        <v>22.5</v>
      </c>
      <c r="N7" s="23">
        <v>22.5</v>
      </c>
      <c r="O7" s="23">
        <v>22.5</v>
      </c>
      <c r="P7" s="23">
        <v>22.5</v>
      </c>
      <c r="Q7" s="23">
        <v>22.5</v>
      </c>
      <c r="R7" s="23">
        <v>22.5</v>
      </c>
      <c r="S7" s="23">
        <v>22.5</v>
      </c>
      <c r="T7" s="23">
        <v>22.5</v>
      </c>
      <c r="U7" s="23">
        <v>22.5</v>
      </c>
      <c r="V7" s="23">
        <v>22.5</v>
      </c>
      <c r="W7" s="23">
        <v>22.5</v>
      </c>
      <c r="X7" s="23">
        <v>22.5</v>
      </c>
      <c r="Y7" s="23">
        <v>22.5</v>
      </c>
      <c r="Z7" s="23">
        <v>22.5</v>
      </c>
      <c r="AA7" s="23">
        <v>22.5</v>
      </c>
      <c r="AB7" s="23">
        <v>22.5</v>
      </c>
      <c r="AC7" s="23">
        <v>50</v>
      </c>
      <c r="AD7" s="23">
        <v>50</v>
      </c>
      <c r="AE7" s="23">
        <v>50</v>
      </c>
      <c r="AF7" s="23">
        <v>50</v>
      </c>
      <c r="AG7" s="23">
        <v>50</v>
      </c>
      <c r="AH7" s="23">
        <v>55</v>
      </c>
      <c r="AI7" s="23">
        <v>55</v>
      </c>
      <c r="AJ7" s="23">
        <v>55</v>
      </c>
      <c r="AK7" s="23">
        <v>55</v>
      </c>
      <c r="AL7" s="23">
        <v>55</v>
      </c>
      <c r="AM7" s="23"/>
      <c r="AN7" s="23"/>
      <c r="AO7" s="23"/>
      <c r="AP7" s="23"/>
      <c r="AQ7" s="23"/>
      <c r="AR7" s="24"/>
    </row>
    <row r="8" spans="1:44" x14ac:dyDescent="0.25">
      <c r="A8" s="1" t="s">
        <v>0</v>
      </c>
      <c r="B8" s="2" t="s">
        <v>8</v>
      </c>
      <c r="C8" s="2" t="s">
        <v>2</v>
      </c>
      <c r="D8" s="2" t="s">
        <v>3</v>
      </c>
      <c r="E8" s="21"/>
      <c r="F8" s="21"/>
      <c r="G8" s="21"/>
      <c r="H8" s="21"/>
      <c r="I8" s="21"/>
      <c r="J8" s="21"/>
      <c r="K8" s="21"/>
      <c r="L8" s="21">
        <f t="shared" ref="L8:AA8" si="2">(L53/L50)*100</f>
        <v>76.675914749491056</v>
      </c>
      <c r="M8" s="21">
        <f t="shared" si="2"/>
        <v>79.111192225213301</v>
      </c>
      <c r="N8" s="21">
        <f t="shared" si="2"/>
        <v>83.206054215977062</v>
      </c>
      <c r="O8" s="21">
        <f t="shared" si="2"/>
        <v>92.79729800492224</v>
      </c>
      <c r="P8" s="21">
        <f t="shared" si="2"/>
        <v>82.309089622307681</v>
      </c>
      <c r="Q8" s="21">
        <f t="shared" si="2"/>
        <v>81.585755208661965</v>
      </c>
      <c r="R8" s="21">
        <f t="shared" si="2"/>
        <v>84.758884432422349</v>
      </c>
      <c r="S8" s="21">
        <f t="shared" si="2"/>
        <v>85.410063874396599</v>
      </c>
      <c r="T8" s="21">
        <f t="shared" si="2"/>
        <v>75.016035097621668</v>
      </c>
      <c r="U8" s="21">
        <f t="shared" si="2"/>
        <v>74.262281755530068</v>
      </c>
      <c r="V8" s="21">
        <f t="shared" si="2"/>
        <v>54.394593222490158</v>
      </c>
      <c r="W8" s="21">
        <f t="shared" si="2"/>
        <v>53.314097663075245</v>
      </c>
      <c r="X8" s="21">
        <f t="shared" si="2"/>
        <v>48.311333273469224</v>
      </c>
      <c r="Y8" s="21">
        <f t="shared" si="2"/>
        <v>51.085839058111972</v>
      </c>
      <c r="Z8" s="21">
        <f t="shared" si="2"/>
        <v>49.539490071835168</v>
      </c>
      <c r="AA8" s="21">
        <f t="shared" si="2"/>
        <v>50.010153503367313</v>
      </c>
      <c r="AB8" s="21">
        <v>50.56</v>
      </c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2"/>
    </row>
    <row r="9" spans="1:44" x14ac:dyDescent="0.25">
      <c r="A9" s="3" t="s">
        <v>4</v>
      </c>
      <c r="B9" s="4" t="s">
        <v>8</v>
      </c>
      <c r="C9" s="4" t="s">
        <v>5</v>
      </c>
      <c r="D9" s="4" t="s">
        <v>3</v>
      </c>
      <c r="E9" s="23"/>
      <c r="F9" s="23"/>
      <c r="G9" s="23"/>
      <c r="H9" s="23"/>
      <c r="I9" s="23"/>
      <c r="J9" s="23"/>
      <c r="K9" s="23"/>
      <c r="L9" s="23">
        <v>15</v>
      </c>
      <c r="M9" s="23">
        <v>15</v>
      </c>
      <c r="N9" s="23">
        <v>15</v>
      </c>
      <c r="O9" s="23">
        <v>15</v>
      </c>
      <c r="P9" s="23">
        <v>15</v>
      </c>
      <c r="Q9" s="23">
        <v>15</v>
      </c>
      <c r="R9" s="23">
        <v>15</v>
      </c>
      <c r="S9" s="23">
        <v>15</v>
      </c>
      <c r="T9" s="23">
        <v>15</v>
      </c>
      <c r="U9" s="23">
        <v>15</v>
      </c>
      <c r="V9" s="23">
        <v>15</v>
      </c>
      <c r="W9" s="23">
        <v>15</v>
      </c>
      <c r="X9" s="23">
        <v>15</v>
      </c>
      <c r="Y9" s="23">
        <v>15</v>
      </c>
      <c r="Z9" s="23">
        <v>15</v>
      </c>
      <c r="AA9" s="23">
        <v>15</v>
      </c>
      <c r="AB9" s="23">
        <v>15</v>
      </c>
      <c r="AC9" s="23">
        <v>25</v>
      </c>
      <c r="AD9" s="23">
        <v>25</v>
      </c>
      <c r="AE9" s="23">
        <v>25</v>
      </c>
      <c r="AF9" s="23">
        <v>25</v>
      </c>
      <c r="AG9" s="23">
        <v>25</v>
      </c>
      <c r="AH9" s="23">
        <v>30</v>
      </c>
      <c r="AI9" s="23">
        <v>30</v>
      </c>
      <c r="AJ9" s="23">
        <v>30</v>
      </c>
      <c r="AK9" s="23">
        <v>30</v>
      </c>
      <c r="AL9" s="23">
        <v>30</v>
      </c>
      <c r="AM9" s="23"/>
      <c r="AN9" s="23"/>
      <c r="AO9" s="23"/>
      <c r="AP9" s="23"/>
      <c r="AQ9" s="23"/>
      <c r="AR9" s="24"/>
    </row>
    <row r="10" spans="1:44" x14ac:dyDescent="0.25">
      <c r="A10" s="1" t="s">
        <v>0</v>
      </c>
      <c r="B10" s="2" t="s">
        <v>9</v>
      </c>
      <c r="C10" s="2" t="s">
        <v>2</v>
      </c>
      <c r="D10" s="2" t="s">
        <v>3</v>
      </c>
      <c r="E10" s="21"/>
      <c r="F10" s="21"/>
      <c r="G10" s="21"/>
      <c r="H10" s="21"/>
      <c r="I10" s="21"/>
      <c r="J10" s="21"/>
      <c r="K10" s="21"/>
      <c r="L10" s="21">
        <f t="shared" ref="L10:AA10" si="3">(L61/L58)*100</f>
        <v>61.991445781349427</v>
      </c>
      <c r="M10" s="21">
        <f t="shared" si="3"/>
        <v>56.598631784694028</v>
      </c>
      <c r="N10" s="21">
        <f t="shared" si="3"/>
        <v>59.516455644418983</v>
      </c>
      <c r="O10" s="21">
        <f t="shared" si="3"/>
        <v>66.616021375805516</v>
      </c>
      <c r="P10" s="21">
        <f t="shared" si="3"/>
        <v>75.759829748548526</v>
      </c>
      <c r="Q10" s="21">
        <f t="shared" si="3"/>
        <v>79.114896264753355</v>
      </c>
      <c r="R10" s="21">
        <f t="shared" si="3"/>
        <v>80.473084785359688</v>
      </c>
      <c r="S10" s="21">
        <f t="shared" si="3"/>
        <v>74.570686749366089</v>
      </c>
      <c r="T10" s="21">
        <f t="shared" si="3"/>
        <v>70.143366567207636</v>
      </c>
      <c r="U10" s="21">
        <f t="shared" si="3"/>
        <v>71.998359155596219</v>
      </c>
      <c r="V10" s="21">
        <f t="shared" si="3"/>
        <v>64.057691347961338</v>
      </c>
      <c r="W10" s="21">
        <f t="shared" si="3"/>
        <v>69.005866564662398</v>
      </c>
      <c r="X10" s="21">
        <f t="shared" si="3"/>
        <v>70.837116929485262</v>
      </c>
      <c r="Y10" s="21">
        <f t="shared" si="3"/>
        <v>58.374579921734828</v>
      </c>
      <c r="Z10" s="21">
        <f t="shared" si="3"/>
        <v>54.845042962683799</v>
      </c>
      <c r="AA10" s="21">
        <f t="shared" si="3"/>
        <v>54.351026841427164</v>
      </c>
      <c r="AB10" s="21">
        <v>57.19</v>
      </c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2"/>
    </row>
    <row r="11" spans="1:44" x14ac:dyDescent="0.25">
      <c r="A11" s="3" t="s">
        <v>4</v>
      </c>
      <c r="B11" s="4" t="s">
        <v>9</v>
      </c>
      <c r="C11" s="4" t="s">
        <v>5</v>
      </c>
      <c r="D11" s="4" t="s">
        <v>3</v>
      </c>
      <c r="E11" s="23"/>
      <c r="F11" s="23"/>
      <c r="G11" s="23"/>
      <c r="H11" s="23"/>
      <c r="I11" s="23"/>
      <c r="J11" s="23"/>
      <c r="K11" s="23"/>
      <c r="L11" s="23">
        <v>50</v>
      </c>
      <c r="M11" s="23">
        <v>50</v>
      </c>
      <c r="N11" s="23">
        <v>50</v>
      </c>
      <c r="O11" s="23">
        <v>50</v>
      </c>
      <c r="P11" s="23">
        <v>50</v>
      </c>
      <c r="Q11" s="23">
        <v>50</v>
      </c>
      <c r="R11" s="23">
        <v>50</v>
      </c>
      <c r="S11" s="23">
        <v>50</v>
      </c>
      <c r="T11" s="23">
        <v>50</v>
      </c>
      <c r="U11" s="23">
        <v>50</v>
      </c>
      <c r="V11" s="23">
        <v>50</v>
      </c>
      <c r="W11" s="23">
        <v>50</v>
      </c>
      <c r="X11" s="23">
        <v>50</v>
      </c>
      <c r="Y11" s="23">
        <v>50</v>
      </c>
      <c r="Z11" s="23">
        <v>50</v>
      </c>
      <c r="AA11" s="23">
        <v>50</v>
      </c>
      <c r="AB11" s="23">
        <v>50</v>
      </c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4"/>
    </row>
    <row r="12" spans="1:44" x14ac:dyDescent="0.25">
      <c r="A12" s="1" t="s">
        <v>0</v>
      </c>
      <c r="B12" s="2" t="s">
        <v>10</v>
      </c>
      <c r="C12" s="2" t="s">
        <v>2</v>
      </c>
      <c r="D12" s="2" t="s">
        <v>3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>
        <f>(O69/O66)*100</f>
        <v>38.835194134310946</v>
      </c>
      <c r="P12" s="21">
        <f>(P69/P66)*100</f>
        <v>49.285714285714292</v>
      </c>
      <c r="Q12" s="21"/>
      <c r="R12" s="21"/>
      <c r="S12" s="21"/>
      <c r="T12" s="21"/>
      <c r="U12" s="21"/>
      <c r="V12" s="21">
        <f t="shared" ref="V12:AA12" si="4">(V69/V66)*100</f>
        <v>38.025964787479992</v>
      </c>
      <c r="W12" s="21">
        <f t="shared" si="4"/>
        <v>53.857229856816204</v>
      </c>
      <c r="X12" s="21">
        <f t="shared" si="4"/>
        <v>59.237141461372048</v>
      </c>
      <c r="Y12" s="21">
        <f t="shared" si="4"/>
        <v>35.051003714923034</v>
      </c>
      <c r="Z12" s="21">
        <f t="shared" si="4"/>
        <v>30.362004181999104</v>
      </c>
      <c r="AA12" s="21">
        <f t="shared" si="4"/>
        <v>40.316460527753541</v>
      </c>
      <c r="AB12" s="21">
        <v>50.19</v>
      </c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2"/>
    </row>
    <row r="13" spans="1:44" x14ac:dyDescent="0.25">
      <c r="A13" s="3" t="s">
        <v>4</v>
      </c>
      <c r="B13" s="4" t="s">
        <v>10</v>
      </c>
      <c r="C13" s="4" t="s">
        <v>5</v>
      </c>
      <c r="D13" s="4" t="s">
        <v>3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>
        <v>50</v>
      </c>
      <c r="AD13" s="23">
        <v>50</v>
      </c>
      <c r="AE13" s="23">
        <v>50</v>
      </c>
      <c r="AF13" s="23">
        <v>50</v>
      </c>
      <c r="AG13" s="23">
        <v>50</v>
      </c>
      <c r="AH13" s="23">
        <v>60</v>
      </c>
      <c r="AI13" s="23">
        <v>60</v>
      </c>
      <c r="AJ13" s="23">
        <v>60</v>
      </c>
      <c r="AK13" s="23">
        <v>60</v>
      </c>
      <c r="AL13" s="23">
        <v>60</v>
      </c>
      <c r="AM13" s="23"/>
      <c r="AN13" s="23"/>
      <c r="AO13" s="23"/>
      <c r="AP13" s="23"/>
      <c r="AQ13" s="23"/>
      <c r="AR13" s="24"/>
    </row>
    <row r="14" spans="1:44" x14ac:dyDescent="0.25">
      <c r="A14" s="1" t="s">
        <v>0</v>
      </c>
      <c r="B14" s="2" t="s">
        <v>11</v>
      </c>
      <c r="C14" s="2" t="s">
        <v>2</v>
      </c>
      <c r="D14" s="2" t="s">
        <v>3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 t="e">
        <f t="shared" ref="AC14:AL14" si="5">(AC79/AC74)*100</f>
        <v>#DIV/0!</v>
      </c>
      <c r="AD14" s="21" t="e">
        <f t="shared" si="5"/>
        <v>#DIV/0!</v>
      </c>
      <c r="AE14" s="21" t="e">
        <f t="shared" si="5"/>
        <v>#DIV/0!</v>
      </c>
      <c r="AF14" s="21" t="e">
        <f t="shared" si="5"/>
        <v>#DIV/0!</v>
      </c>
      <c r="AG14" s="21" t="e">
        <f t="shared" si="5"/>
        <v>#DIV/0!</v>
      </c>
      <c r="AH14" s="21" t="e">
        <f t="shared" si="5"/>
        <v>#DIV/0!</v>
      </c>
      <c r="AI14" s="21" t="e">
        <f t="shared" si="5"/>
        <v>#DIV/0!</v>
      </c>
      <c r="AJ14" s="21" t="e">
        <f t="shared" si="5"/>
        <v>#DIV/0!</v>
      </c>
      <c r="AK14" s="21" t="e">
        <f t="shared" si="5"/>
        <v>#DIV/0!</v>
      </c>
      <c r="AL14" s="21" t="e">
        <f t="shared" si="5"/>
        <v>#DIV/0!</v>
      </c>
      <c r="AM14" s="21"/>
      <c r="AN14" s="21"/>
      <c r="AO14" s="21"/>
      <c r="AP14" s="21"/>
      <c r="AQ14" s="21"/>
      <c r="AR14" s="22"/>
    </row>
    <row r="15" spans="1:44" x14ac:dyDescent="0.25">
      <c r="A15" s="3" t="s">
        <v>4</v>
      </c>
      <c r="B15" s="4" t="s">
        <v>11</v>
      </c>
      <c r="C15" s="4" t="s">
        <v>5</v>
      </c>
      <c r="D15" s="4" t="s">
        <v>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4"/>
    </row>
    <row r="16" spans="1:44" x14ac:dyDescent="0.25">
      <c r="A16" s="1" t="s">
        <v>0</v>
      </c>
      <c r="B16" s="2" t="s">
        <v>12</v>
      </c>
      <c r="C16" s="2" t="s">
        <v>2</v>
      </c>
      <c r="D16" s="2" t="s">
        <v>3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>
        <f>(O85/O82)*100</f>
        <v>73.983075189465069</v>
      </c>
      <c r="P16" s="21">
        <f>(P85/P82)*100</f>
        <v>82.361444539094961</v>
      </c>
      <c r="Q16" s="21"/>
      <c r="R16" s="21"/>
      <c r="S16" s="21"/>
      <c r="T16" s="21"/>
      <c r="U16" s="21"/>
      <c r="V16" s="21">
        <f t="shared" ref="V16:AA16" si="6">(V85/V82)*100</f>
        <v>86.930433152072013</v>
      </c>
      <c r="W16" s="21">
        <f t="shared" si="6"/>
        <v>78.461783125211625</v>
      </c>
      <c r="X16" s="21">
        <f t="shared" si="6"/>
        <v>79.457834137233547</v>
      </c>
      <c r="Y16" s="21">
        <f t="shared" si="6"/>
        <v>73.536650833243357</v>
      </c>
      <c r="Z16" s="21">
        <f t="shared" si="6"/>
        <v>71.700168345625315</v>
      </c>
      <c r="AA16" s="21">
        <f t="shared" si="6"/>
        <v>66.270789283393285</v>
      </c>
      <c r="AB16" s="21">
        <v>63.93</v>
      </c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2"/>
    </row>
    <row r="17" spans="1:44" x14ac:dyDescent="0.25">
      <c r="A17" s="3" t="s">
        <v>4</v>
      </c>
      <c r="B17" s="4" t="s">
        <v>12</v>
      </c>
      <c r="C17" s="4" t="s">
        <v>5</v>
      </c>
      <c r="D17" s="4" t="s">
        <v>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>
        <v>70</v>
      </c>
      <c r="AD17" s="23">
        <v>70</v>
      </c>
      <c r="AE17" s="23">
        <v>70</v>
      </c>
      <c r="AF17" s="23">
        <v>70</v>
      </c>
      <c r="AG17" s="23">
        <v>70</v>
      </c>
      <c r="AH17" s="23">
        <v>80</v>
      </c>
      <c r="AI17" s="23">
        <v>80</v>
      </c>
      <c r="AJ17" s="23">
        <v>80</v>
      </c>
      <c r="AK17" s="23">
        <v>80</v>
      </c>
      <c r="AL17" s="23">
        <v>80</v>
      </c>
      <c r="AM17" s="23"/>
      <c r="AN17" s="23"/>
      <c r="AO17" s="23"/>
      <c r="AP17" s="23"/>
      <c r="AQ17" s="23"/>
      <c r="AR17" s="24"/>
    </row>
    <row r="18" spans="1:44" x14ac:dyDescent="0.25">
      <c r="A18" s="1" t="s">
        <v>0</v>
      </c>
      <c r="B18" s="2" t="s">
        <v>13</v>
      </c>
      <c r="C18" s="2" t="s">
        <v>2</v>
      </c>
      <c r="D18" s="2" t="s">
        <v>3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 t="e">
        <f t="shared" ref="AC18:AL18" si="7">(AC93/AC90)*100</f>
        <v>#DIV/0!</v>
      </c>
      <c r="AD18" s="21" t="e">
        <f t="shared" si="7"/>
        <v>#DIV/0!</v>
      </c>
      <c r="AE18" s="21" t="e">
        <f t="shared" si="7"/>
        <v>#DIV/0!</v>
      </c>
      <c r="AF18" s="21" t="e">
        <f t="shared" si="7"/>
        <v>#DIV/0!</v>
      </c>
      <c r="AG18" s="21" t="e">
        <f t="shared" si="7"/>
        <v>#DIV/0!</v>
      </c>
      <c r="AH18" s="21" t="e">
        <f t="shared" si="7"/>
        <v>#DIV/0!</v>
      </c>
      <c r="AI18" s="21" t="e">
        <f t="shared" si="7"/>
        <v>#DIV/0!</v>
      </c>
      <c r="AJ18" s="21" t="e">
        <f t="shared" si="7"/>
        <v>#DIV/0!</v>
      </c>
      <c r="AK18" s="21" t="e">
        <f t="shared" si="7"/>
        <v>#DIV/0!</v>
      </c>
      <c r="AL18" s="21" t="e">
        <f t="shared" si="7"/>
        <v>#DIV/0!</v>
      </c>
      <c r="AM18" s="21"/>
      <c r="AN18" s="21"/>
      <c r="AO18" s="21"/>
      <c r="AP18" s="21"/>
      <c r="AQ18" s="21"/>
      <c r="AR18" s="22"/>
    </row>
    <row r="19" spans="1:44" x14ac:dyDescent="0.25">
      <c r="A19" s="3" t="s">
        <v>4</v>
      </c>
      <c r="B19" s="4" t="s">
        <v>13</v>
      </c>
      <c r="C19" s="4" t="s">
        <v>5</v>
      </c>
      <c r="D19" s="4" t="s">
        <v>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4"/>
    </row>
    <row r="20" spans="1:44" x14ac:dyDescent="0.25">
      <c r="A20" s="1" t="s">
        <v>0</v>
      </c>
      <c r="B20" s="2" t="s">
        <v>14</v>
      </c>
      <c r="C20" s="2" t="s">
        <v>2</v>
      </c>
      <c r="D20" s="2" t="s">
        <v>3</v>
      </c>
      <c r="E20" s="21"/>
      <c r="F20" s="21"/>
      <c r="G20" s="21"/>
      <c r="H20" s="21"/>
      <c r="I20" s="21"/>
      <c r="J20" s="21"/>
      <c r="K20" s="21"/>
      <c r="L20" s="21">
        <f t="shared" ref="L20:AA20" si="8">(L101/L98)*100</f>
        <v>73.901474836551614</v>
      </c>
      <c r="M20" s="21">
        <f t="shared" si="8"/>
        <v>75.847761499846328</v>
      </c>
      <c r="N20" s="21">
        <f t="shared" si="8"/>
        <v>77.791542316571878</v>
      </c>
      <c r="O20" s="21">
        <f t="shared" si="8"/>
        <v>81.240704057199636</v>
      </c>
      <c r="P20" s="21">
        <f t="shared" si="8"/>
        <v>85.471206844080754</v>
      </c>
      <c r="Q20" s="21">
        <f t="shared" si="8"/>
        <v>79.951546898019316</v>
      </c>
      <c r="R20" s="21">
        <f t="shared" si="8"/>
        <v>86.78596609031392</v>
      </c>
      <c r="S20" s="21">
        <f t="shared" si="8"/>
        <v>87.586178080474667</v>
      </c>
      <c r="T20" s="21">
        <f t="shared" si="8"/>
        <v>86.257353853386533</v>
      </c>
      <c r="U20" s="21">
        <f t="shared" si="8"/>
        <v>84.157348613907388</v>
      </c>
      <c r="V20" s="21">
        <f t="shared" si="8"/>
        <v>82.214163848614007</v>
      </c>
      <c r="W20" s="21">
        <f t="shared" si="8"/>
        <v>83.732132121398053</v>
      </c>
      <c r="X20" s="21">
        <f t="shared" si="8"/>
        <v>84.22649334164943</v>
      </c>
      <c r="Y20" s="21">
        <f t="shared" si="8"/>
        <v>83.612066599753305</v>
      </c>
      <c r="Z20" s="21">
        <f t="shared" si="8"/>
        <v>82.686323648580768</v>
      </c>
      <c r="AA20" s="21">
        <f t="shared" si="8"/>
        <v>83.282728286310217</v>
      </c>
      <c r="AB20" s="21">
        <v>85.06</v>
      </c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2"/>
    </row>
    <row r="21" spans="1:44" x14ac:dyDescent="0.25">
      <c r="A21" s="3" t="s">
        <v>4</v>
      </c>
      <c r="B21" s="4" t="s">
        <v>14</v>
      </c>
      <c r="C21" s="4" t="s">
        <v>5</v>
      </c>
      <c r="D21" s="4" t="s">
        <v>3</v>
      </c>
      <c r="E21" s="23"/>
      <c r="F21" s="23"/>
      <c r="G21" s="23"/>
      <c r="H21" s="23"/>
      <c r="I21" s="23"/>
      <c r="J21" s="23"/>
      <c r="K21" s="23"/>
      <c r="L21" s="23">
        <v>60</v>
      </c>
      <c r="M21" s="23">
        <v>60</v>
      </c>
      <c r="N21" s="23">
        <v>60</v>
      </c>
      <c r="O21" s="23">
        <v>60</v>
      </c>
      <c r="P21" s="23">
        <v>60</v>
      </c>
      <c r="Q21" s="23">
        <v>60</v>
      </c>
      <c r="R21" s="23">
        <v>60</v>
      </c>
      <c r="S21" s="23">
        <v>60</v>
      </c>
      <c r="T21" s="23">
        <v>60</v>
      </c>
      <c r="U21" s="23">
        <v>60</v>
      </c>
      <c r="V21" s="23">
        <v>60</v>
      </c>
      <c r="W21" s="23">
        <v>60</v>
      </c>
      <c r="X21" s="23">
        <v>60</v>
      </c>
      <c r="Y21" s="23">
        <v>60</v>
      </c>
      <c r="Z21" s="23">
        <v>60</v>
      </c>
      <c r="AA21" s="23">
        <v>60</v>
      </c>
      <c r="AB21" s="23">
        <v>60</v>
      </c>
      <c r="AC21" s="23">
        <v>70</v>
      </c>
      <c r="AD21" s="23">
        <v>70</v>
      </c>
      <c r="AE21" s="23">
        <v>70</v>
      </c>
      <c r="AF21" s="23">
        <v>70</v>
      </c>
      <c r="AG21" s="23">
        <v>70</v>
      </c>
      <c r="AH21" s="23">
        <v>75</v>
      </c>
      <c r="AI21" s="23">
        <v>75</v>
      </c>
      <c r="AJ21" s="23">
        <v>75</v>
      </c>
      <c r="AK21" s="23">
        <v>75</v>
      </c>
      <c r="AL21" s="23">
        <v>75</v>
      </c>
      <c r="AM21" s="23"/>
      <c r="AN21" s="23"/>
      <c r="AO21" s="23"/>
      <c r="AP21" s="23"/>
      <c r="AQ21" s="23"/>
      <c r="AR21" s="24"/>
    </row>
    <row r="22" spans="1:44" x14ac:dyDescent="0.25">
      <c r="A22" s="1" t="s">
        <v>0</v>
      </c>
      <c r="B22" s="2" t="s">
        <v>15</v>
      </c>
      <c r="C22" s="2" t="s">
        <v>2</v>
      </c>
      <c r="D22" s="2" t="s">
        <v>3</v>
      </c>
      <c r="E22" s="21"/>
      <c r="F22" s="21"/>
      <c r="G22" s="21"/>
      <c r="H22" s="21"/>
      <c r="I22" s="21"/>
      <c r="J22" s="21"/>
      <c r="K22" s="21"/>
      <c r="L22" s="21">
        <f t="shared" ref="L22:AR22" si="9">(L109/L106)*100</f>
        <v>0.72597308315184006</v>
      </c>
      <c r="M22" s="21">
        <f t="shared" si="9"/>
        <v>24.33423290391568</v>
      </c>
      <c r="N22" s="21">
        <f t="shared" si="9"/>
        <v>0.98651759289707341</v>
      </c>
      <c r="O22" s="21">
        <f t="shared" si="9"/>
        <v>0.27025472945776552</v>
      </c>
      <c r="P22" s="21">
        <f t="shared" si="9"/>
        <v>0</v>
      </c>
      <c r="Q22" s="21">
        <f t="shared" si="9"/>
        <v>0</v>
      </c>
      <c r="R22" s="21">
        <f t="shared" si="9"/>
        <v>1.2773109243697478</v>
      </c>
      <c r="S22" s="21">
        <f t="shared" si="9"/>
        <v>0.51673228346456701</v>
      </c>
      <c r="T22" s="21">
        <f t="shared" si="9"/>
        <v>0.71225071225071224</v>
      </c>
      <c r="U22" s="21">
        <f t="shared" si="9"/>
        <v>0.46832199346116465</v>
      </c>
      <c r="V22" s="21">
        <f t="shared" si="9"/>
        <v>0.70209740490579453</v>
      </c>
      <c r="W22" s="21">
        <f t="shared" si="9"/>
        <v>1.843087956440395</v>
      </c>
      <c r="X22" s="21">
        <f t="shared" si="9"/>
        <v>0.59134199134199128</v>
      </c>
      <c r="Y22" s="21">
        <f t="shared" si="9"/>
        <v>18.580233793836342</v>
      </c>
      <c r="Z22" s="21">
        <f t="shared" si="9"/>
        <v>0.64604898045273373</v>
      </c>
      <c r="AA22" s="21">
        <f t="shared" si="9"/>
        <v>0</v>
      </c>
      <c r="AB22" s="21">
        <f t="shared" si="9"/>
        <v>0</v>
      </c>
      <c r="AC22" s="21" t="e">
        <f t="shared" si="9"/>
        <v>#DIV/0!</v>
      </c>
      <c r="AD22" s="21" t="e">
        <f t="shared" si="9"/>
        <v>#DIV/0!</v>
      </c>
      <c r="AE22" s="21" t="e">
        <f t="shared" si="9"/>
        <v>#DIV/0!</v>
      </c>
      <c r="AF22" s="21" t="e">
        <f t="shared" si="9"/>
        <v>#DIV/0!</v>
      </c>
      <c r="AG22" s="21" t="e">
        <f t="shared" si="9"/>
        <v>#DIV/0!</v>
      </c>
      <c r="AH22" s="21" t="e">
        <f t="shared" si="9"/>
        <v>#DIV/0!</v>
      </c>
      <c r="AI22" s="21" t="e">
        <f t="shared" si="9"/>
        <v>#DIV/0!</v>
      </c>
      <c r="AJ22" s="21" t="e">
        <f t="shared" si="9"/>
        <v>#DIV/0!</v>
      </c>
      <c r="AK22" s="21" t="e">
        <f t="shared" si="9"/>
        <v>#DIV/0!</v>
      </c>
      <c r="AL22" s="21" t="e">
        <f t="shared" si="9"/>
        <v>#DIV/0!</v>
      </c>
      <c r="AM22" s="21" t="e">
        <f t="shared" si="9"/>
        <v>#DIV/0!</v>
      </c>
      <c r="AN22" s="21" t="e">
        <f t="shared" si="9"/>
        <v>#DIV/0!</v>
      </c>
      <c r="AO22" s="21" t="e">
        <f t="shared" si="9"/>
        <v>#DIV/0!</v>
      </c>
      <c r="AP22" s="21" t="e">
        <f t="shared" si="9"/>
        <v>#DIV/0!</v>
      </c>
      <c r="AQ22" s="21" t="e">
        <f t="shared" si="9"/>
        <v>#DIV/0!</v>
      </c>
      <c r="AR22" s="22" t="e">
        <f t="shared" si="9"/>
        <v>#DIV/0!</v>
      </c>
    </row>
    <row r="23" spans="1:44" x14ac:dyDescent="0.25">
      <c r="A23" s="3" t="s">
        <v>0</v>
      </c>
      <c r="B23" s="4" t="s">
        <v>1</v>
      </c>
      <c r="C23" s="4" t="s">
        <v>16</v>
      </c>
      <c r="D23" s="4" t="s">
        <v>3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4"/>
    </row>
    <row r="24" spans="1:44" x14ac:dyDescent="0.25">
      <c r="A24" s="1" t="s">
        <v>4</v>
      </c>
      <c r="B24" s="2" t="s">
        <v>1</v>
      </c>
      <c r="C24" s="2" t="s">
        <v>17</v>
      </c>
      <c r="D24" s="2" t="s">
        <v>3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>
        <v>5</v>
      </c>
      <c r="AI24" s="21">
        <v>5</v>
      </c>
      <c r="AJ24" s="21">
        <v>5</v>
      </c>
      <c r="AK24" s="21">
        <v>5</v>
      </c>
      <c r="AL24" s="21">
        <v>5</v>
      </c>
      <c r="AM24" s="21">
        <v>10</v>
      </c>
      <c r="AN24" s="21">
        <v>10</v>
      </c>
      <c r="AO24" s="21">
        <v>10</v>
      </c>
      <c r="AP24" s="21">
        <v>10</v>
      </c>
      <c r="AQ24" s="21">
        <v>10</v>
      </c>
      <c r="AR24" s="22">
        <v>15</v>
      </c>
    </row>
    <row r="25" spans="1:44" x14ac:dyDescent="0.25">
      <c r="A25" s="5" t="s">
        <v>18</v>
      </c>
      <c r="B25" s="6"/>
      <c r="C25" s="6" t="s">
        <v>19</v>
      </c>
      <c r="D25" s="6" t="s">
        <v>75</v>
      </c>
      <c r="E25" s="7">
        <v>3847200</v>
      </c>
      <c r="F25" s="7">
        <v>3917200</v>
      </c>
      <c r="G25" s="7">
        <v>3979900</v>
      </c>
      <c r="H25" s="7">
        <v>4045200</v>
      </c>
      <c r="I25" s="7">
        <v>4133800</v>
      </c>
      <c r="J25" s="7">
        <v>4232900</v>
      </c>
      <c r="K25" s="7">
        <v>4375800</v>
      </c>
      <c r="L25" s="7">
        <v>4485100</v>
      </c>
      <c r="M25" s="7">
        <v>4533400</v>
      </c>
      <c r="N25" s="7">
        <v>4554800</v>
      </c>
      <c r="O25" s="7">
        <v>4574900</v>
      </c>
      <c r="P25" s="7">
        <v>4593700</v>
      </c>
      <c r="Q25" s="7">
        <v>4614700</v>
      </c>
      <c r="R25" s="7">
        <v>4645400</v>
      </c>
      <c r="S25" s="7">
        <v>4687800</v>
      </c>
      <c r="T25" s="7">
        <v>4739600</v>
      </c>
      <c r="U25" s="7">
        <v>4810900</v>
      </c>
      <c r="V25" s="7">
        <v>4884900</v>
      </c>
      <c r="W25" s="7">
        <v>4958500</v>
      </c>
      <c r="X25" s="7">
        <v>5029900</v>
      </c>
      <c r="Y25" s="7">
        <v>5074700</v>
      </c>
      <c r="Z25" s="7">
        <v>5184000</v>
      </c>
      <c r="AA25" s="7">
        <v>5281600</v>
      </c>
      <c r="AB25" s="7">
        <v>5380300</v>
      </c>
      <c r="AC25" s="7">
        <v>5458600</v>
      </c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8"/>
    </row>
    <row r="26" spans="1:44" x14ac:dyDescent="0.25">
      <c r="A26" s="9" t="s">
        <v>20</v>
      </c>
      <c r="B26" s="10" t="s">
        <v>1</v>
      </c>
      <c r="C26" s="10" t="s">
        <v>21</v>
      </c>
      <c r="D26" s="10" t="s">
        <v>22</v>
      </c>
      <c r="E26" s="11">
        <v>872917</v>
      </c>
      <c r="F26" s="11">
        <v>899125</v>
      </c>
      <c r="G26" s="11">
        <v>1006287</v>
      </c>
      <c r="H26" s="11">
        <v>965754</v>
      </c>
      <c r="I26" s="11">
        <v>925221</v>
      </c>
      <c r="J26" s="11">
        <v>1028472</v>
      </c>
      <c r="K26" s="11">
        <v>1055952</v>
      </c>
      <c r="L26" s="11">
        <v>1026759</v>
      </c>
      <c r="M26" s="11">
        <v>972430</v>
      </c>
      <c r="N26" s="11">
        <v>863714</v>
      </c>
      <c r="O26" s="11">
        <v>863596</v>
      </c>
      <c r="P26" s="11">
        <v>809501</v>
      </c>
      <c r="Q26" s="11">
        <v>870109</v>
      </c>
      <c r="R26" s="11">
        <v>969423</v>
      </c>
      <c r="S26" s="11">
        <v>983384</v>
      </c>
      <c r="T26" s="11">
        <v>991298</v>
      </c>
      <c r="U26" s="11">
        <v>1038308</v>
      </c>
      <c r="V26" s="11">
        <v>1012709</v>
      </c>
      <c r="W26" s="11">
        <v>1124916.98</v>
      </c>
      <c r="X26" s="11">
        <v>1118969.21</v>
      </c>
      <c r="Y26" s="11">
        <v>1238838.18</v>
      </c>
      <c r="Z26" s="11">
        <v>1207930.6710000001</v>
      </c>
      <c r="AA26" s="11">
        <v>1185194.8500000001</v>
      </c>
      <c r="AB26" s="11">
        <v>1191862.2942793958</v>
      </c>
      <c r="AC26" s="11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2"/>
    </row>
    <row r="27" spans="1:44" x14ac:dyDescent="0.25">
      <c r="A27" s="13" t="s">
        <v>20</v>
      </c>
      <c r="B27" s="14" t="s">
        <v>1</v>
      </c>
      <c r="C27" s="14" t="s">
        <v>23</v>
      </c>
      <c r="D27" s="14" t="s">
        <v>22</v>
      </c>
      <c r="E27" s="15"/>
      <c r="F27" s="15"/>
      <c r="G27" s="15"/>
      <c r="H27" s="15"/>
      <c r="I27" s="15"/>
      <c r="J27" s="15"/>
      <c r="K27" s="15"/>
      <c r="L27" s="15">
        <v>30347</v>
      </c>
      <c r="M27" s="15">
        <v>48096</v>
      </c>
      <c r="N27" s="15">
        <v>64817</v>
      </c>
      <c r="O27" s="15">
        <v>69971</v>
      </c>
      <c r="P27" s="15">
        <v>101723</v>
      </c>
      <c r="Q27" s="15">
        <v>154662</v>
      </c>
      <c r="R27" s="15">
        <v>205083</v>
      </c>
      <c r="S27" s="15">
        <v>218163</v>
      </c>
      <c r="T27" s="15">
        <v>190142</v>
      </c>
      <c r="U27" s="15">
        <v>206897</v>
      </c>
      <c r="V27" s="15">
        <v>279668</v>
      </c>
      <c r="W27" s="15">
        <v>370497.29</v>
      </c>
      <c r="X27" s="15">
        <v>354366</v>
      </c>
      <c r="Y27" s="15">
        <v>398328.74</v>
      </c>
      <c r="Z27" s="15">
        <v>390506.6</v>
      </c>
      <c r="AA27" s="15">
        <v>413799.36</v>
      </c>
      <c r="AB27" s="15">
        <v>417442.78022724605</v>
      </c>
      <c r="AC27" s="15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6"/>
    </row>
    <row r="28" spans="1:44" x14ac:dyDescent="0.25">
      <c r="A28" s="9" t="s">
        <v>20</v>
      </c>
      <c r="B28" s="10" t="s">
        <v>1</v>
      </c>
      <c r="C28" s="10" t="s">
        <v>24</v>
      </c>
      <c r="D28" s="10" t="s">
        <v>22</v>
      </c>
      <c r="E28" s="11"/>
      <c r="F28" s="11"/>
      <c r="G28" s="11"/>
      <c r="H28" s="11"/>
      <c r="I28" s="11"/>
      <c r="J28" s="11"/>
      <c r="K28" s="11"/>
      <c r="L28" s="11">
        <v>0</v>
      </c>
      <c r="M28" s="11"/>
      <c r="N28" s="11">
        <v>0</v>
      </c>
      <c r="O28" s="11">
        <v>0</v>
      </c>
      <c r="P28" s="11">
        <v>0</v>
      </c>
      <c r="Q28" s="11">
        <v>1788</v>
      </c>
      <c r="R28" s="11">
        <v>11184</v>
      </c>
      <c r="S28" s="11">
        <v>16412</v>
      </c>
      <c r="T28" s="11">
        <v>14516</v>
      </c>
      <c r="U28" s="11">
        <v>3126</v>
      </c>
      <c r="V28" s="11">
        <v>5413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2"/>
    </row>
    <row r="29" spans="1:44" x14ac:dyDescent="0.25">
      <c r="A29" s="13" t="s">
        <v>20</v>
      </c>
      <c r="B29" s="14" t="s">
        <v>1</v>
      </c>
      <c r="C29" s="14" t="s">
        <v>25</v>
      </c>
      <c r="D29" s="14" t="s">
        <v>22</v>
      </c>
      <c r="E29" s="15"/>
      <c r="F29" s="15"/>
      <c r="G29" s="15"/>
      <c r="H29" s="15"/>
      <c r="I29" s="15"/>
      <c r="J29" s="15"/>
      <c r="K29" s="15"/>
      <c r="L29" s="15">
        <v>633696</v>
      </c>
      <c r="M29" s="15">
        <v>631439</v>
      </c>
      <c r="N29" s="15">
        <v>572116</v>
      </c>
      <c r="O29" s="15">
        <v>612308</v>
      </c>
      <c r="P29" s="15">
        <v>599015</v>
      </c>
      <c r="Q29" s="15">
        <v>610397</v>
      </c>
      <c r="R29" s="15">
        <v>662158</v>
      </c>
      <c r="S29" s="15">
        <v>664119</v>
      </c>
      <c r="T29" s="15">
        <v>663791</v>
      </c>
      <c r="U29" s="15">
        <v>681164</v>
      </c>
      <c r="V29" s="15">
        <v>637833</v>
      </c>
      <c r="W29" s="15">
        <v>691098.74</v>
      </c>
      <c r="X29" s="15">
        <v>690817.7</v>
      </c>
      <c r="Y29" s="15">
        <v>719605.7</v>
      </c>
      <c r="Z29" s="15">
        <v>724484.74399999995</v>
      </c>
      <c r="AA29" s="15">
        <v>698868.69</v>
      </c>
      <c r="AB29" s="15">
        <v>716120.10426853015</v>
      </c>
      <c r="AC29" s="15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6"/>
    </row>
    <row r="30" spans="1:44" x14ac:dyDescent="0.25">
      <c r="A30" s="9" t="s">
        <v>20</v>
      </c>
      <c r="B30" s="10" t="s">
        <v>1</v>
      </c>
      <c r="C30" s="10" t="s">
        <v>26</v>
      </c>
      <c r="D30" s="10" t="s">
        <v>22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>
        <v>229879</v>
      </c>
      <c r="W30" s="11">
        <v>191593</v>
      </c>
      <c r="X30" s="11">
        <v>163346.98000000001</v>
      </c>
      <c r="Y30" s="11">
        <v>219454.05</v>
      </c>
      <c r="Z30" s="11">
        <v>117350.162</v>
      </c>
      <c r="AA30" s="11">
        <v>51897.02</v>
      </c>
      <c r="AB30" s="11">
        <v>76870.386974463356</v>
      </c>
      <c r="AC30" s="11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2"/>
    </row>
    <row r="31" spans="1:44" x14ac:dyDescent="0.25">
      <c r="A31" s="13" t="s">
        <v>20</v>
      </c>
      <c r="B31" s="14" t="s">
        <v>1</v>
      </c>
      <c r="C31" s="14" t="s">
        <v>27</v>
      </c>
      <c r="D31" s="14" t="s">
        <v>22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>
        <v>189960</v>
      </c>
      <c r="W31" s="15">
        <v>182320.61</v>
      </c>
      <c r="X31" s="15">
        <v>203826.88</v>
      </c>
      <c r="Y31" s="15">
        <v>225722.39</v>
      </c>
      <c r="Z31" s="15">
        <v>238031.25099999999</v>
      </c>
      <c r="AA31" s="15">
        <v>215652.59</v>
      </c>
      <c r="AB31" s="15">
        <v>221842.99255212615</v>
      </c>
      <c r="AC31" s="15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6"/>
    </row>
    <row r="32" spans="1:44" x14ac:dyDescent="0.25">
      <c r="A32" s="9" t="s">
        <v>20</v>
      </c>
      <c r="B32" s="10" t="s">
        <v>1</v>
      </c>
      <c r="C32" s="10" t="s">
        <v>28</v>
      </c>
      <c r="D32" s="10" t="s">
        <v>22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>
        <v>217994</v>
      </c>
      <c r="W32" s="11">
        <v>317185.13</v>
      </c>
      <c r="X32" s="11">
        <v>323643.84000000003</v>
      </c>
      <c r="Y32" s="11">
        <v>274429.26</v>
      </c>
      <c r="Z32" s="11">
        <v>369103.33399999997</v>
      </c>
      <c r="AA32" s="11">
        <v>431319.06</v>
      </c>
      <c r="AB32" s="11">
        <v>417406.73767644062</v>
      </c>
      <c r="AC32" s="11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2"/>
    </row>
    <row r="33" spans="1:44" x14ac:dyDescent="0.25">
      <c r="A33" s="13" t="s">
        <v>20</v>
      </c>
      <c r="B33" s="14" t="s">
        <v>1</v>
      </c>
      <c r="C33" s="14" t="s">
        <v>29</v>
      </c>
      <c r="D33" s="14" t="s">
        <v>22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>
        <v>25490</v>
      </c>
      <c r="W33" s="15">
        <v>30969</v>
      </c>
      <c r="X33" s="15">
        <v>20521</v>
      </c>
      <c r="Y33" s="15">
        <v>36322.53</v>
      </c>
      <c r="Z33" s="15">
        <v>55485.67</v>
      </c>
      <c r="AA33" s="15">
        <v>61571.41</v>
      </c>
      <c r="AB33" s="15">
        <v>101040.17</v>
      </c>
      <c r="AC33" s="15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6"/>
    </row>
    <row r="34" spans="1:44" x14ac:dyDescent="0.25">
      <c r="A34" s="9" t="s">
        <v>20</v>
      </c>
      <c r="B34" s="10" t="s">
        <v>6</v>
      </c>
      <c r="C34" s="10" t="s">
        <v>21</v>
      </c>
      <c r="D34" s="10" t="s">
        <v>22</v>
      </c>
      <c r="E34" s="11"/>
      <c r="F34" s="11"/>
      <c r="G34" s="11"/>
      <c r="H34" s="11"/>
      <c r="I34" s="11"/>
      <c r="J34" s="11"/>
      <c r="K34" s="11"/>
      <c r="L34" s="11">
        <v>406468</v>
      </c>
      <c r="M34" s="11">
        <v>370194</v>
      </c>
      <c r="N34" s="11">
        <v>325874</v>
      </c>
      <c r="O34" s="11">
        <v>334354</v>
      </c>
      <c r="P34" s="11">
        <v>358923</v>
      </c>
      <c r="Q34" s="11">
        <v>380191</v>
      </c>
      <c r="R34" s="11">
        <v>393808</v>
      </c>
      <c r="S34" s="11">
        <v>405677</v>
      </c>
      <c r="T34" s="11">
        <v>412468</v>
      </c>
      <c r="U34" s="11">
        <v>410797</v>
      </c>
      <c r="V34" s="11">
        <v>419250</v>
      </c>
      <c r="W34" s="11">
        <v>473459.04</v>
      </c>
      <c r="X34" s="11">
        <v>450495</v>
      </c>
      <c r="Y34" s="11">
        <v>509339.44</v>
      </c>
      <c r="Z34" s="11">
        <v>487833.98</v>
      </c>
      <c r="AA34" s="11">
        <v>483350.57</v>
      </c>
      <c r="AB34" s="11">
        <v>501782.49521050684</v>
      </c>
      <c r="AC34" s="11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2"/>
    </row>
    <row r="35" spans="1:44" x14ac:dyDescent="0.25">
      <c r="A35" s="13" t="s">
        <v>20</v>
      </c>
      <c r="B35" s="14" t="s">
        <v>6</v>
      </c>
      <c r="C35" s="14" t="s">
        <v>23</v>
      </c>
      <c r="D35" s="14" t="s">
        <v>22</v>
      </c>
      <c r="E35" s="15"/>
      <c r="F35" s="15"/>
      <c r="G35" s="15"/>
      <c r="H35" s="15"/>
      <c r="I35" s="15"/>
      <c r="J35" s="15"/>
      <c r="K35" s="15"/>
      <c r="L35" s="15">
        <v>0</v>
      </c>
      <c r="M35" s="15">
        <v>0</v>
      </c>
      <c r="N35" s="15">
        <v>0</v>
      </c>
      <c r="O35" s="15">
        <v>0</v>
      </c>
      <c r="P35" s="15">
        <v>30158</v>
      </c>
      <c r="Q35" s="15">
        <v>51798</v>
      </c>
      <c r="R35" s="15">
        <v>67861</v>
      </c>
      <c r="S35" s="15">
        <v>75137</v>
      </c>
      <c r="T35" s="15">
        <v>59520</v>
      </c>
      <c r="U35" s="15">
        <v>48830</v>
      </c>
      <c r="V35" s="15">
        <v>65776</v>
      </c>
      <c r="W35" s="15">
        <v>98489.53</v>
      </c>
      <c r="X35" s="15">
        <v>80679</v>
      </c>
      <c r="Y35" s="15">
        <v>92298.29</v>
      </c>
      <c r="Z35" s="15">
        <v>110330.83</v>
      </c>
      <c r="AA35" s="15">
        <v>113081.31</v>
      </c>
      <c r="AB35" s="15">
        <v>128407.46126880904</v>
      </c>
      <c r="AC35" s="1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6"/>
    </row>
    <row r="36" spans="1:44" x14ac:dyDescent="0.25">
      <c r="A36" s="9" t="s">
        <v>20</v>
      </c>
      <c r="B36" s="10" t="s">
        <v>6</v>
      </c>
      <c r="C36" s="10" t="s">
        <v>24</v>
      </c>
      <c r="D36" s="10" t="s">
        <v>22</v>
      </c>
      <c r="E36" s="11"/>
      <c r="F36" s="11"/>
      <c r="G36" s="11"/>
      <c r="H36" s="11"/>
      <c r="I36" s="11"/>
      <c r="J36" s="11"/>
      <c r="K36" s="11"/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380</v>
      </c>
      <c r="R36" s="11">
        <v>2854</v>
      </c>
      <c r="S36" s="11">
        <v>4409</v>
      </c>
      <c r="T36" s="11">
        <v>3504</v>
      </c>
      <c r="U36" s="11">
        <v>650</v>
      </c>
      <c r="V36" s="11">
        <v>506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2"/>
    </row>
    <row r="37" spans="1:44" x14ac:dyDescent="0.25">
      <c r="A37" s="13" t="s">
        <v>20</v>
      </c>
      <c r="B37" s="14" t="s">
        <v>6</v>
      </c>
      <c r="C37" s="14" t="s">
        <v>30</v>
      </c>
      <c r="D37" s="14" t="s">
        <v>22</v>
      </c>
      <c r="E37" s="15"/>
      <c r="F37" s="15"/>
      <c r="G37" s="15"/>
      <c r="H37" s="15"/>
      <c r="I37" s="15"/>
      <c r="J37" s="15"/>
      <c r="K37" s="15"/>
      <c r="L37" s="15">
        <v>317995</v>
      </c>
      <c r="M37" s="15">
        <v>300662</v>
      </c>
      <c r="N37" s="15">
        <v>273647</v>
      </c>
      <c r="O37" s="15">
        <v>305871</v>
      </c>
      <c r="P37" s="15">
        <v>298039</v>
      </c>
      <c r="Q37" s="15">
        <v>300686</v>
      </c>
      <c r="R37" s="15">
        <v>312752</v>
      </c>
      <c r="S37" s="15">
        <v>323256</v>
      </c>
      <c r="T37" s="15">
        <v>326754</v>
      </c>
      <c r="U37" s="15">
        <v>322518</v>
      </c>
      <c r="V37" s="15">
        <v>331473</v>
      </c>
      <c r="W37" s="15">
        <v>371846</v>
      </c>
      <c r="X37" s="15">
        <v>351707.62</v>
      </c>
      <c r="Y37" s="15">
        <v>370776.39</v>
      </c>
      <c r="Z37" s="15">
        <v>366702.53</v>
      </c>
      <c r="AA37" s="15">
        <v>365821.76</v>
      </c>
      <c r="AB37" s="15">
        <v>379579.76630532241</v>
      </c>
      <c r="AC37" s="15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6"/>
    </row>
    <row r="38" spans="1:44" x14ac:dyDescent="0.25">
      <c r="A38" s="9" t="s">
        <v>20</v>
      </c>
      <c r="B38" s="10" t="s">
        <v>6</v>
      </c>
      <c r="C38" s="10" t="s">
        <v>26</v>
      </c>
      <c r="D38" s="10" t="s">
        <v>22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>
        <v>112050</v>
      </c>
      <c r="W38" s="11">
        <v>69236.600000000006</v>
      </c>
      <c r="X38" s="11">
        <v>41354.550000000003</v>
      </c>
      <c r="Y38" s="11">
        <v>163141.60999999999</v>
      </c>
      <c r="Z38" s="11">
        <v>75870.608999999997</v>
      </c>
      <c r="AA38" s="11">
        <v>18291.09</v>
      </c>
      <c r="AB38" s="11">
        <v>41222.347099999984</v>
      </c>
      <c r="AC38" s="11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2"/>
    </row>
    <row r="39" spans="1:44" x14ac:dyDescent="0.25">
      <c r="A39" s="13" t="s">
        <v>20</v>
      </c>
      <c r="B39" s="14" t="s">
        <v>6</v>
      </c>
      <c r="C39" s="14" t="s">
        <v>27</v>
      </c>
      <c r="D39" s="14" t="s">
        <v>22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>
        <v>3966</v>
      </c>
      <c r="W39" s="15">
        <v>1414.14</v>
      </c>
      <c r="X39" s="15">
        <v>1617.35</v>
      </c>
      <c r="Y39" s="15">
        <v>0</v>
      </c>
      <c r="Z39" s="15">
        <v>624.09299999999996</v>
      </c>
      <c r="AA39" s="15">
        <v>0</v>
      </c>
      <c r="AB39" s="15">
        <v>4799.4707272677597</v>
      </c>
      <c r="AC39" s="15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6"/>
    </row>
    <row r="40" spans="1:44" x14ac:dyDescent="0.25">
      <c r="A40" s="9" t="s">
        <v>20</v>
      </c>
      <c r="B40" s="10" t="s">
        <v>6</v>
      </c>
      <c r="C40" s="10" t="s">
        <v>28</v>
      </c>
      <c r="D40" s="10" t="s">
        <v>22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>
        <v>215457</v>
      </c>
      <c r="W40" s="11">
        <v>301195.26</v>
      </c>
      <c r="X40" s="11">
        <v>308735.71999999997</v>
      </c>
      <c r="Y40" s="11">
        <v>207634.78</v>
      </c>
      <c r="Z40" s="11">
        <v>290207.83100000001</v>
      </c>
      <c r="AA40" s="11">
        <v>347530.67</v>
      </c>
      <c r="AB40" s="11">
        <v>333557.94847805466</v>
      </c>
      <c r="AC40" s="11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2"/>
    </row>
    <row r="41" spans="1:44" x14ac:dyDescent="0.25">
      <c r="A41" s="13" t="s">
        <v>20</v>
      </c>
      <c r="B41" s="14" t="s">
        <v>6</v>
      </c>
      <c r="C41" s="14" t="s">
        <v>29</v>
      </c>
      <c r="D41" s="14" t="s">
        <v>22</v>
      </c>
      <c r="E41" s="15"/>
      <c r="F41" s="15"/>
      <c r="G41" s="15"/>
      <c r="H41" s="15"/>
      <c r="I41" s="15"/>
      <c r="J41" s="15"/>
      <c r="K41" s="15"/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6"/>
    </row>
    <row r="42" spans="1:44" x14ac:dyDescent="0.25">
      <c r="A42" s="9" t="s">
        <v>20</v>
      </c>
      <c r="B42" s="10" t="s">
        <v>7</v>
      </c>
      <c r="C42" s="10" t="s">
        <v>21</v>
      </c>
      <c r="D42" s="10" t="s">
        <v>22</v>
      </c>
      <c r="E42" s="11"/>
      <c r="F42" s="11"/>
      <c r="G42" s="11"/>
      <c r="H42" s="11"/>
      <c r="I42" s="11"/>
      <c r="J42" s="11"/>
      <c r="K42" s="11"/>
      <c r="L42" s="11">
        <v>248046</v>
      </c>
      <c r="M42" s="11">
        <v>224350</v>
      </c>
      <c r="N42" s="11">
        <v>187617</v>
      </c>
      <c r="O42" s="11">
        <v>158707</v>
      </c>
      <c r="P42" s="11">
        <v>168582</v>
      </c>
      <c r="Q42" s="11">
        <v>205310</v>
      </c>
      <c r="R42" s="11">
        <v>276309</v>
      </c>
      <c r="S42" s="11">
        <v>282148</v>
      </c>
      <c r="T42" s="11">
        <v>275510</v>
      </c>
      <c r="U42" s="11">
        <v>280673</v>
      </c>
      <c r="V42" s="11">
        <v>264017</v>
      </c>
      <c r="W42" s="11">
        <v>319082.11</v>
      </c>
      <c r="X42" s="11">
        <v>306699.21000000002</v>
      </c>
      <c r="Y42" s="11">
        <v>372819.21</v>
      </c>
      <c r="Z42" s="11">
        <v>344878.45299999998</v>
      </c>
      <c r="AA42" s="11">
        <v>353388.36</v>
      </c>
      <c r="AB42" s="11">
        <v>349989.59877037047</v>
      </c>
      <c r="AC42" s="11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2"/>
    </row>
    <row r="43" spans="1:44" x14ac:dyDescent="0.25">
      <c r="A43" s="13" t="s">
        <v>20</v>
      </c>
      <c r="B43" s="14" t="s">
        <v>7</v>
      </c>
      <c r="C43" s="14" t="s">
        <v>23</v>
      </c>
      <c r="D43" s="14" t="s">
        <v>22</v>
      </c>
      <c r="E43" s="15"/>
      <c r="F43" s="15"/>
      <c r="G43" s="15"/>
      <c r="H43" s="15"/>
      <c r="I43" s="15"/>
      <c r="J43" s="15"/>
      <c r="K43" s="15"/>
      <c r="L43" s="15">
        <v>0</v>
      </c>
      <c r="M43" s="15">
        <v>0</v>
      </c>
      <c r="N43" s="15">
        <v>7</v>
      </c>
      <c r="O43" s="15">
        <v>0</v>
      </c>
      <c r="P43" s="15">
        <v>57157</v>
      </c>
      <c r="Q43" s="15">
        <v>90022</v>
      </c>
      <c r="R43" s="15">
        <v>125675</v>
      </c>
      <c r="S43" s="15">
        <v>132578</v>
      </c>
      <c r="T43" s="15">
        <v>112966</v>
      </c>
      <c r="U43" s="15">
        <v>121108</v>
      </c>
      <c r="V43" s="15">
        <v>169094</v>
      </c>
      <c r="W43" s="15">
        <v>220985.95</v>
      </c>
      <c r="X43" s="15">
        <v>217642</v>
      </c>
      <c r="Y43" s="15">
        <v>260759.87</v>
      </c>
      <c r="Z43" s="15">
        <v>222150.14199999999</v>
      </c>
      <c r="AA43" s="15">
        <v>247568.19</v>
      </c>
      <c r="AB43" s="15">
        <v>237810.33713887405</v>
      </c>
      <c r="AC43" s="15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6"/>
    </row>
    <row r="44" spans="1:44" x14ac:dyDescent="0.25">
      <c r="A44" s="9" t="s">
        <v>20</v>
      </c>
      <c r="B44" s="10" t="s">
        <v>7</v>
      </c>
      <c r="C44" s="10" t="s">
        <v>24</v>
      </c>
      <c r="D44" s="10" t="s">
        <v>22</v>
      </c>
      <c r="E44" s="11"/>
      <c r="F44" s="11"/>
      <c r="G44" s="11"/>
      <c r="H44" s="11"/>
      <c r="I44" s="11"/>
      <c r="J44" s="11"/>
      <c r="K44" s="11"/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315</v>
      </c>
      <c r="R44" s="11">
        <v>6407</v>
      </c>
      <c r="S44" s="11">
        <v>8884</v>
      </c>
      <c r="T44" s="11">
        <v>8288</v>
      </c>
      <c r="U44" s="11">
        <v>2038</v>
      </c>
      <c r="V44" s="11">
        <v>1587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2"/>
    </row>
    <row r="45" spans="1:44" x14ac:dyDescent="0.25">
      <c r="A45" s="13" t="s">
        <v>20</v>
      </c>
      <c r="B45" s="14" t="s">
        <v>7</v>
      </c>
      <c r="C45" s="14" t="s">
        <v>30</v>
      </c>
      <c r="D45" s="14" t="s">
        <v>22</v>
      </c>
      <c r="E45" s="15"/>
      <c r="F45" s="15"/>
      <c r="G45" s="15"/>
      <c r="H45" s="15"/>
      <c r="I45" s="15"/>
      <c r="J45" s="15"/>
      <c r="K45" s="15"/>
      <c r="L45" s="15">
        <v>71781</v>
      </c>
      <c r="M45" s="15">
        <v>81175</v>
      </c>
      <c r="N45" s="15">
        <v>73842</v>
      </c>
      <c r="O45" s="15">
        <v>75366</v>
      </c>
      <c r="P45" s="15">
        <v>68147</v>
      </c>
      <c r="Q45" s="15">
        <v>82266</v>
      </c>
      <c r="R45" s="15">
        <v>97824</v>
      </c>
      <c r="S45" s="15">
        <v>95890</v>
      </c>
      <c r="T45" s="15">
        <v>98238</v>
      </c>
      <c r="U45" s="15">
        <v>94889</v>
      </c>
      <c r="V45" s="15">
        <v>81901</v>
      </c>
      <c r="W45" s="15">
        <v>88832.63</v>
      </c>
      <c r="X45" s="15">
        <v>89056.57</v>
      </c>
      <c r="Y45" s="15">
        <v>104192.97</v>
      </c>
      <c r="Z45" s="15">
        <v>110841.613</v>
      </c>
      <c r="AA45" s="15">
        <v>104446.33</v>
      </c>
      <c r="AB45" s="15">
        <v>106797.47159130928</v>
      </c>
      <c r="AC45" s="15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6"/>
    </row>
    <row r="46" spans="1:44" x14ac:dyDescent="0.25">
      <c r="A46" s="9" t="s">
        <v>20</v>
      </c>
      <c r="B46" s="10" t="s">
        <v>7</v>
      </c>
      <c r="C46" s="10" t="s">
        <v>26</v>
      </c>
      <c r="D46" s="10" t="s">
        <v>22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>
        <v>67867</v>
      </c>
      <c r="W46" s="11">
        <v>67765.399999999994</v>
      </c>
      <c r="X46" s="11">
        <v>66660.5</v>
      </c>
      <c r="Y46" s="11">
        <v>47928.77</v>
      </c>
      <c r="Z46" s="11">
        <v>36920.868999999999</v>
      </c>
      <c r="AA46" s="11">
        <v>31333.9</v>
      </c>
      <c r="AB46" s="11">
        <v>30985.316999999999</v>
      </c>
      <c r="AC46" s="11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2"/>
    </row>
    <row r="47" spans="1:44" x14ac:dyDescent="0.25">
      <c r="A47" s="13" t="s">
        <v>20</v>
      </c>
      <c r="B47" s="14" t="s">
        <v>7</v>
      </c>
      <c r="C47" s="14" t="s">
        <v>27</v>
      </c>
      <c r="D47" s="14" t="s">
        <v>22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>
        <v>11577</v>
      </c>
      <c r="W47" s="15">
        <v>5077.3599999999997</v>
      </c>
      <c r="X47" s="15">
        <v>7567.95</v>
      </c>
      <c r="Y47" s="15">
        <v>26048.240000000002</v>
      </c>
      <c r="Z47" s="15">
        <v>22774.511999999999</v>
      </c>
      <c r="AA47" s="15">
        <v>15666.95</v>
      </c>
      <c r="AB47" s="15">
        <v>19238.874362287472</v>
      </c>
      <c r="AC47" s="15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6"/>
    </row>
    <row r="48" spans="1:44" x14ac:dyDescent="0.25">
      <c r="A48" s="9" t="s">
        <v>20</v>
      </c>
      <c r="B48" s="10" t="s">
        <v>7</v>
      </c>
      <c r="C48" s="10" t="s">
        <v>28</v>
      </c>
      <c r="D48" s="10" t="s">
        <v>22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>
        <v>2457</v>
      </c>
      <c r="W48" s="11">
        <v>15989.87</v>
      </c>
      <c r="X48" s="11">
        <v>14828.12</v>
      </c>
      <c r="Y48" s="11">
        <v>30215.96</v>
      </c>
      <c r="Z48" s="11">
        <v>51146.232000000004</v>
      </c>
      <c r="AA48" s="11">
        <v>57445.48</v>
      </c>
      <c r="AB48" s="11">
        <v>56573.280229021773</v>
      </c>
      <c r="AC48" s="11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2"/>
    </row>
    <row r="49" spans="1:44" x14ac:dyDescent="0.25">
      <c r="A49" s="13" t="s">
        <v>20</v>
      </c>
      <c r="B49" s="14" t="s">
        <v>7</v>
      </c>
      <c r="C49" s="14" t="s">
        <v>29</v>
      </c>
      <c r="D49" s="14" t="s">
        <v>22</v>
      </c>
      <c r="E49" s="15"/>
      <c r="F49" s="15"/>
      <c r="G49" s="15"/>
      <c r="H49" s="15"/>
      <c r="I49" s="15"/>
      <c r="J49" s="15"/>
      <c r="K49" s="15"/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6"/>
    </row>
    <row r="50" spans="1:44" x14ac:dyDescent="0.25">
      <c r="A50" s="9" t="s">
        <v>20</v>
      </c>
      <c r="B50" s="10" t="s">
        <v>8</v>
      </c>
      <c r="C50" s="10" t="s">
        <v>21</v>
      </c>
      <c r="D50" s="10" t="s">
        <v>22</v>
      </c>
      <c r="E50" s="11"/>
      <c r="F50" s="11"/>
      <c r="G50" s="11"/>
      <c r="H50" s="11"/>
      <c r="I50" s="11"/>
      <c r="J50" s="11"/>
      <c r="K50" s="11"/>
      <c r="L50" s="11">
        <v>111014</v>
      </c>
      <c r="M50" s="11">
        <v>109585</v>
      </c>
      <c r="N50" s="11">
        <v>101483</v>
      </c>
      <c r="O50" s="11">
        <v>76388</v>
      </c>
      <c r="P50" s="11">
        <v>84778</v>
      </c>
      <c r="Q50" s="11">
        <v>79243</v>
      </c>
      <c r="R50" s="11">
        <v>85768</v>
      </c>
      <c r="S50" s="11">
        <v>82036</v>
      </c>
      <c r="T50" s="11">
        <v>77954</v>
      </c>
      <c r="U50" s="11">
        <v>110713</v>
      </c>
      <c r="V50" s="11">
        <v>94548</v>
      </c>
      <c r="W50" s="11">
        <v>93700.92</v>
      </c>
      <c r="X50" s="11">
        <v>100227</v>
      </c>
      <c r="Y50" s="11">
        <v>96715.53</v>
      </c>
      <c r="Z50" s="11">
        <v>104812.724</v>
      </c>
      <c r="AA50" s="11">
        <v>95435.04</v>
      </c>
      <c r="AB50" s="11">
        <v>102419.80827217386</v>
      </c>
      <c r="AC50" s="11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2"/>
    </row>
    <row r="51" spans="1:44" x14ac:dyDescent="0.25">
      <c r="A51" s="13" t="s">
        <v>20</v>
      </c>
      <c r="B51" s="14" t="s">
        <v>8</v>
      </c>
      <c r="C51" s="14" t="s">
        <v>23</v>
      </c>
      <c r="D51" s="14" t="s">
        <v>22</v>
      </c>
      <c r="E51" s="15"/>
      <c r="F51" s="15"/>
      <c r="G51" s="15"/>
      <c r="H51" s="15"/>
      <c r="I51" s="15"/>
      <c r="J51" s="15"/>
      <c r="K51" s="15"/>
      <c r="L51" s="15">
        <v>24682</v>
      </c>
      <c r="M51" s="15">
        <v>21834</v>
      </c>
      <c r="N51" s="15">
        <v>16199</v>
      </c>
      <c r="O51" s="15">
        <v>4752</v>
      </c>
      <c r="P51" s="15">
        <v>14408</v>
      </c>
      <c r="Q51" s="15">
        <v>12842</v>
      </c>
      <c r="R51" s="15">
        <v>11547</v>
      </c>
      <c r="S51" s="15">
        <v>10448</v>
      </c>
      <c r="T51" s="15">
        <v>17656</v>
      </c>
      <c r="U51" s="15">
        <v>26665</v>
      </c>
      <c r="V51" s="15">
        <v>39709</v>
      </c>
      <c r="W51" s="15">
        <v>43232</v>
      </c>
      <c r="X51" s="15">
        <v>52144</v>
      </c>
      <c r="Y51" s="15">
        <v>43500.62</v>
      </c>
      <c r="Z51" s="15">
        <v>52985.69</v>
      </c>
      <c r="AA51" s="15">
        <v>46682.63</v>
      </c>
      <c r="AB51" s="15">
        <v>49665.456009849768</v>
      </c>
      <c r="AC51" s="15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6"/>
    </row>
    <row r="52" spans="1:44" x14ac:dyDescent="0.25">
      <c r="A52" s="9" t="s">
        <v>20</v>
      </c>
      <c r="B52" s="10" t="s">
        <v>8</v>
      </c>
      <c r="C52" s="10" t="s">
        <v>24</v>
      </c>
      <c r="D52" s="10" t="s">
        <v>22</v>
      </c>
      <c r="E52" s="11"/>
      <c r="F52" s="11"/>
      <c r="G52" s="11"/>
      <c r="H52" s="11"/>
      <c r="I52" s="11"/>
      <c r="J52" s="11"/>
      <c r="K52" s="11"/>
      <c r="L52" s="11">
        <v>0</v>
      </c>
      <c r="M52" s="11"/>
      <c r="N52" s="11">
        <v>0</v>
      </c>
      <c r="O52" s="11">
        <v>0</v>
      </c>
      <c r="P52" s="11">
        <v>0</v>
      </c>
      <c r="Q52" s="11">
        <v>1093</v>
      </c>
      <c r="R52" s="11">
        <v>676</v>
      </c>
      <c r="S52" s="11">
        <v>90</v>
      </c>
      <c r="T52" s="11">
        <v>434</v>
      </c>
      <c r="U52" s="11">
        <v>215</v>
      </c>
      <c r="V52" s="11">
        <v>3232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2"/>
    </row>
    <row r="53" spans="1:44" x14ac:dyDescent="0.25">
      <c r="A53" s="13" t="s">
        <v>20</v>
      </c>
      <c r="B53" s="14" t="s">
        <v>8</v>
      </c>
      <c r="C53" s="14" t="s">
        <v>30</v>
      </c>
      <c r="D53" s="14" t="s">
        <v>22</v>
      </c>
      <c r="E53" s="15"/>
      <c r="F53" s="15"/>
      <c r="G53" s="15"/>
      <c r="H53" s="15"/>
      <c r="I53" s="15"/>
      <c r="J53" s="15"/>
      <c r="K53" s="15"/>
      <c r="L53" s="15">
        <v>85121</v>
      </c>
      <c r="M53" s="15">
        <v>86694</v>
      </c>
      <c r="N53" s="15">
        <v>84440</v>
      </c>
      <c r="O53" s="15">
        <v>70886</v>
      </c>
      <c r="P53" s="15">
        <v>69780</v>
      </c>
      <c r="Q53" s="15">
        <v>64651</v>
      </c>
      <c r="R53" s="15">
        <v>72696</v>
      </c>
      <c r="S53" s="15">
        <v>70067</v>
      </c>
      <c r="T53" s="15">
        <v>58478</v>
      </c>
      <c r="U53" s="15">
        <v>82218</v>
      </c>
      <c r="V53" s="15">
        <v>51429</v>
      </c>
      <c r="W53" s="15">
        <v>49955.8</v>
      </c>
      <c r="X53" s="15">
        <v>48421</v>
      </c>
      <c r="Y53" s="15">
        <v>49407.94</v>
      </c>
      <c r="Z53" s="15">
        <v>51923.688999999998</v>
      </c>
      <c r="AA53" s="15">
        <v>47727.21</v>
      </c>
      <c r="AB53" s="15">
        <v>51782.498699211399</v>
      </c>
      <c r="AC53" s="15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6"/>
    </row>
    <row r="54" spans="1:44" x14ac:dyDescent="0.25">
      <c r="A54" s="9" t="s">
        <v>20</v>
      </c>
      <c r="B54" s="10" t="s">
        <v>8</v>
      </c>
      <c r="C54" s="10" t="s">
        <v>26</v>
      </c>
      <c r="D54" s="10" t="s">
        <v>22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>
        <v>5739</v>
      </c>
      <c r="W54" s="11">
        <v>366.8</v>
      </c>
      <c r="X54" s="11">
        <v>1476</v>
      </c>
      <c r="Y54" s="11">
        <v>0</v>
      </c>
      <c r="Z54" s="11">
        <v>0</v>
      </c>
      <c r="AA54" s="11">
        <v>0</v>
      </c>
      <c r="AB54" s="11">
        <v>0</v>
      </c>
      <c r="AC54" s="11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2"/>
    </row>
    <row r="55" spans="1:44" x14ac:dyDescent="0.25">
      <c r="A55" s="13" t="s">
        <v>20</v>
      </c>
      <c r="B55" s="14" t="s">
        <v>8</v>
      </c>
      <c r="C55" s="14" t="s">
        <v>27</v>
      </c>
      <c r="D55" s="14" t="s">
        <v>22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>
        <v>45690</v>
      </c>
      <c r="W55" s="15">
        <v>49589</v>
      </c>
      <c r="X55" s="15">
        <v>46945</v>
      </c>
      <c r="Y55" s="15">
        <v>49407.94</v>
      </c>
      <c r="Z55" s="15">
        <v>51878.232000000004</v>
      </c>
      <c r="AA55" s="15">
        <v>47727.21</v>
      </c>
      <c r="AB55" s="15">
        <v>51782.498699211399</v>
      </c>
      <c r="AC55" s="15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6"/>
    </row>
    <row r="56" spans="1:44" x14ac:dyDescent="0.25">
      <c r="A56" s="9" t="s">
        <v>20</v>
      </c>
      <c r="B56" s="10" t="s">
        <v>8</v>
      </c>
      <c r="C56" s="10" t="s">
        <v>28</v>
      </c>
      <c r="D56" s="10" t="s">
        <v>22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>
        <v>0</v>
      </c>
      <c r="W56" s="11">
        <v>0</v>
      </c>
      <c r="X56" s="11">
        <v>0</v>
      </c>
      <c r="Y56" s="11">
        <v>0</v>
      </c>
      <c r="Z56" s="11">
        <v>45.457000000000001</v>
      </c>
      <c r="AA56" s="11">
        <v>0</v>
      </c>
      <c r="AB56" s="11">
        <v>0</v>
      </c>
      <c r="AC56" s="11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2"/>
    </row>
    <row r="57" spans="1:44" x14ac:dyDescent="0.25">
      <c r="A57" s="13" t="s">
        <v>20</v>
      </c>
      <c r="B57" s="14" t="s">
        <v>8</v>
      </c>
      <c r="C57" s="14" t="s">
        <v>29</v>
      </c>
      <c r="D57" s="14" t="s">
        <v>22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>
        <v>25490</v>
      </c>
      <c r="W57" s="15">
        <v>30969</v>
      </c>
      <c r="X57" s="15">
        <v>20521</v>
      </c>
      <c r="Y57" s="15">
        <v>36322.53</v>
      </c>
      <c r="Z57" s="15">
        <v>55485.67</v>
      </c>
      <c r="AA57" s="15">
        <v>61571.41</v>
      </c>
      <c r="AB57" s="15">
        <v>101040.17</v>
      </c>
      <c r="AC57" s="15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6"/>
    </row>
    <row r="58" spans="1:44" x14ac:dyDescent="0.25">
      <c r="A58" s="9" t="s">
        <v>20</v>
      </c>
      <c r="B58" s="10" t="s">
        <v>9</v>
      </c>
      <c r="C58" s="10" t="s">
        <v>21</v>
      </c>
      <c r="D58" s="10" t="s">
        <v>22</v>
      </c>
      <c r="E58" s="11"/>
      <c r="F58" s="11"/>
      <c r="G58" s="11"/>
      <c r="H58" s="11"/>
      <c r="I58" s="11"/>
      <c r="J58" s="11"/>
      <c r="K58" s="11"/>
      <c r="L58" s="11">
        <v>67569</v>
      </c>
      <c r="M58" s="11">
        <v>53208</v>
      </c>
      <c r="N58" s="11">
        <v>48889</v>
      </c>
      <c r="O58" s="11">
        <v>57261</v>
      </c>
      <c r="P58" s="11">
        <v>48399</v>
      </c>
      <c r="Q58" s="11">
        <v>51429</v>
      </c>
      <c r="R58" s="11">
        <v>61638</v>
      </c>
      <c r="S58" s="11">
        <v>65861</v>
      </c>
      <c r="T58" s="11">
        <v>68705</v>
      </c>
      <c r="U58" s="11">
        <v>63382</v>
      </c>
      <c r="V58" s="11">
        <v>60113</v>
      </c>
      <c r="W58" s="11">
        <v>65670.460000000006</v>
      </c>
      <c r="X58" s="11">
        <v>67220</v>
      </c>
      <c r="Y58" s="11">
        <v>85879.83</v>
      </c>
      <c r="Z58" s="11">
        <v>79962.066999999995</v>
      </c>
      <c r="AA58" s="11">
        <v>72734.210000000006</v>
      </c>
      <c r="AB58" s="11">
        <v>63179.908161879532</v>
      </c>
      <c r="AC58" s="11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2"/>
    </row>
    <row r="59" spans="1:44" x14ac:dyDescent="0.25">
      <c r="A59" s="13" t="s">
        <v>20</v>
      </c>
      <c r="B59" s="14" t="s">
        <v>9</v>
      </c>
      <c r="C59" s="14" t="s">
        <v>23</v>
      </c>
      <c r="D59" s="14" t="s">
        <v>22</v>
      </c>
      <c r="E59" s="15"/>
      <c r="F59" s="15"/>
      <c r="G59" s="15"/>
      <c r="H59" s="15"/>
      <c r="I59" s="15"/>
      <c r="J59" s="15"/>
      <c r="K59" s="15"/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7779</v>
      </c>
      <c r="V59" s="15">
        <v>2215</v>
      </c>
      <c r="W59" s="15">
        <v>1120.04</v>
      </c>
      <c r="X59" s="15">
        <v>989</v>
      </c>
      <c r="Y59" s="15">
        <v>1227.56</v>
      </c>
      <c r="Z59" s="15">
        <v>1201.76</v>
      </c>
      <c r="AA59" s="15">
        <v>1090.68</v>
      </c>
      <c r="AB59" s="15">
        <v>1109.3580259754485</v>
      </c>
      <c r="AC59" s="15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6"/>
    </row>
    <row r="60" spans="1:44" x14ac:dyDescent="0.25">
      <c r="A60" s="9" t="s">
        <v>20</v>
      </c>
      <c r="B60" s="10" t="s">
        <v>9</v>
      </c>
      <c r="C60" s="10" t="s">
        <v>24</v>
      </c>
      <c r="D60" s="10" t="s">
        <v>22</v>
      </c>
      <c r="E60" s="11"/>
      <c r="F60" s="11"/>
      <c r="G60" s="11"/>
      <c r="H60" s="11"/>
      <c r="I60" s="11"/>
      <c r="J60" s="11"/>
      <c r="K60" s="11"/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1247</v>
      </c>
      <c r="S60" s="11">
        <v>1858</v>
      </c>
      <c r="T60" s="11">
        <v>1236</v>
      </c>
      <c r="U60" s="11">
        <v>109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2"/>
    </row>
    <row r="61" spans="1:44" x14ac:dyDescent="0.25">
      <c r="A61" s="13" t="s">
        <v>20</v>
      </c>
      <c r="B61" s="14" t="s">
        <v>9</v>
      </c>
      <c r="C61" s="14" t="s">
        <v>30</v>
      </c>
      <c r="D61" s="14" t="s">
        <v>22</v>
      </c>
      <c r="E61" s="15"/>
      <c r="F61" s="15"/>
      <c r="G61" s="15"/>
      <c r="H61" s="15"/>
      <c r="I61" s="15"/>
      <c r="J61" s="15"/>
      <c r="K61" s="15"/>
      <c r="L61" s="15">
        <v>41887</v>
      </c>
      <c r="M61" s="15">
        <v>30115</v>
      </c>
      <c r="N61" s="15">
        <v>29097</v>
      </c>
      <c r="O61" s="15">
        <v>38145</v>
      </c>
      <c r="P61" s="15">
        <v>36667</v>
      </c>
      <c r="Q61" s="15">
        <v>40688</v>
      </c>
      <c r="R61" s="15">
        <v>49602</v>
      </c>
      <c r="S61" s="15">
        <v>49113</v>
      </c>
      <c r="T61" s="15">
        <v>48192</v>
      </c>
      <c r="U61" s="15">
        <v>45634</v>
      </c>
      <c r="V61" s="15">
        <v>38507</v>
      </c>
      <c r="W61" s="15">
        <v>45316.47</v>
      </c>
      <c r="X61" s="15">
        <v>47616.71</v>
      </c>
      <c r="Y61" s="15">
        <v>50131.99</v>
      </c>
      <c r="Z61" s="15">
        <v>43855.23</v>
      </c>
      <c r="AA61" s="15">
        <v>39531.79</v>
      </c>
      <c r="AB61" s="15">
        <v>36129.820607187095</v>
      </c>
      <c r="AC61" s="15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6"/>
    </row>
    <row r="62" spans="1:44" x14ac:dyDescent="0.25">
      <c r="A62" s="9" t="s">
        <v>20</v>
      </c>
      <c r="B62" s="10" t="s">
        <v>9</v>
      </c>
      <c r="C62" s="10" t="s">
        <v>26</v>
      </c>
      <c r="D62" s="10" t="s">
        <v>22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>
        <v>26950</v>
      </c>
      <c r="W62" s="11">
        <v>35390.57</v>
      </c>
      <c r="X62" s="11">
        <v>27751.3</v>
      </c>
      <c r="Y62" s="11">
        <v>4032.09</v>
      </c>
      <c r="Z62" s="11">
        <v>4557.6899999999996</v>
      </c>
      <c r="AA62" s="11">
        <v>2272.0300000000002</v>
      </c>
      <c r="AB62" s="11">
        <v>4662.7228744633694</v>
      </c>
      <c r="AC62" s="11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2"/>
    </row>
    <row r="63" spans="1:44" x14ac:dyDescent="0.25">
      <c r="A63" s="13" t="s">
        <v>20</v>
      </c>
      <c r="B63" s="14" t="s">
        <v>9</v>
      </c>
      <c r="C63" s="14" t="s">
        <v>27</v>
      </c>
      <c r="D63" s="14" t="s">
        <v>22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>
        <v>11477</v>
      </c>
      <c r="W63" s="15">
        <v>9925.9</v>
      </c>
      <c r="X63" s="15">
        <v>19785.41</v>
      </c>
      <c r="Y63" s="15">
        <v>12549.19</v>
      </c>
      <c r="Z63" s="15">
        <v>13827.67</v>
      </c>
      <c r="AA63" s="15">
        <v>10916.83</v>
      </c>
      <c r="AB63" s="15">
        <v>4248.3409793595611</v>
      </c>
      <c r="AC63" s="15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6"/>
    </row>
    <row r="64" spans="1:44" x14ac:dyDescent="0.25">
      <c r="A64" s="9" t="s">
        <v>20</v>
      </c>
      <c r="B64" s="10" t="s">
        <v>9</v>
      </c>
      <c r="C64" s="10" t="s">
        <v>28</v>
      </c>
      <c r="D64" s="10" t="s">
        <v>22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>
        <v>80</v>
      </c>
      <c r="W64" s="11">
        <v>0</v>
      </c>
      <c r="X64" s="11">
        <v>80</v>
      </c>
      <c r="Y64" s="11">
        <v>33550.71</v>
      </c>
      <c r="Z64" s="11">
        <v>25469.87</v>
      </c>
      <c r="AA64" s="11">
        <v>26342.91</v>
      </c>
      <c r="AB64" s="11">
        <v>27218.77675336416</v>
      </c>
      <c r="AC64" s="11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2"/>
    </row>
    <row r="65" spans="1:44" x14ac:dyDescent="0.25">
      <c r="A65" s="13" t="s">
        <v>20</v>
      </c>
      <c r="B65" s="14" t="s">
        <v>9</v>
      </c>
      <c r="C65" s="14" t="s">
        <v>29</v>
      </c>
      <c r="D65" s="14" t="s">
        <v>22</v>
      </c>
      <c r="E65" s="15"/>
      <c r="F65" s="15"/>
      <c r="G65" s="15"/>
      <c r="H65" s="15"/>
      <c r="I65" s="15"/>
      <c r="J65" s="15"/>
      <c r="K65" s="15"/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6"/>
    </row>
    <row r="66" spans="1:44" x14ac:dyDescent="0.25">
      <c r="A66" s="9" t="s">
        <v>20</v>
      </c>
      <c r="B66" s="10" t="s">
        <v>10</v>
      </c>
      <c r="C66" s="10" t="s">
        <v>21</v>
      </c>
      <c r="D66" s="10" t="s">
        <v>22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>
        <v>12002</v>
      </c>
      <c r="P66" s="11">
        <v>9660</v>
      </c>
      <c r="Q66" s="11"/>
      <c r="R66" s="11"/>
      <c r="S66" s="11"/>
      <c r="T66" s="11"/>
      <c r="U66" s="11"/>
      <c r="V66" s="11">
        <v>28115</v>
      </c>
      <c r="W66" s="11">
        <v>25238.19</v>
      </c>
      <c r="X66" s="11">
        <v>28658</v>
      </c>
      <c r="Y66" s="11">
        <v>33833.81</v>
      </c>
      <c r="Z66" s="11">
        <v>32603.545999999998</v>
      </c>
      <c r="AA66" s="11">
        <v>33403.85</v>
      </c>
      <c r="AB66" s="11">
        <v>31005.789776579462</v>
      </c>
      <c r="AC66" s="11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2"/>
    </row>
    <row r="67" spans="1:44" x14ac:dyDescent="0.25">
      <c r="A67" s="13" t="s">
        <v>20</v>
      </c>
      <c r="B67" s="14" t="s">
        <v>10</v>
      </c>
      <c r="C67" s="14" t="s">
        <v>23</v>
      </c>
      <c r="D67" s="14" t="s">
        <v>22</v>
      </c>
      <c r="E67" s="15"/>
      <c r="F67" s="15"/>
      <c r="G67" s="15"/>
      <c r="H67" s="15"/>
      <c r="I67" s="15"/>
      <c r="J67" s="15"/>
      <c r="K67" s="15"/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/>
      <c r="V67" s="15">
        <v>2215</v>
      </c>
      <c r="W67" s="15">
        <v>1120.04</v>
      </c>
      <c r="X67" s="15">
        <v>989</v>
      </c>
      <c r="Y67" s="15">
        <v>1227.56</v>
      </c>
      <c r="Z67" s="15">
        <v>1201.76</v>
      </c>
      <c r="AA67" s="15">
        <v>1090.68</v>
      </c>
      <c r="AB67" s="15">
        <v>1109.3580259754485</v>
      </c>
      <c r="AC67" s="15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6"/>
    </row>
    <row r="68" spans="1:44" x14ac:dyDescent="0.25">
      <c r="A68" s="9" t="s">
        <v>20</v>
      </c>
      <c r="B68" s="10" t="s">
        <v>10</v>
      </c>
      <c r="C68" s="10" t="s">
        <v>24</v>
      </c>
      <c r="D68" s="10" t="s">
        <v>22</v>
      </c>
      <c r="E68" s="11"/>
      <c r="F68" s="11"/>
      <c r="G68" s="11"/>
      <c r="H68" s="11"/>
      <c r="I68" s="11"/>
      <c r="J68" s="11"/>
      <c r="K68" s="11"/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/>
      <c r="S68" s="11"/>
      <c r="T68" s="11"/>
      <c r="U68" s="11"/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2"/>
    </row>
    <row r="69" spans="1:44" x14ac:dyDescent="0.25">
      <c r="A69" s="13" t="s">
        <v>20</v>
      </c>
      <c r="B69" s="14" t="s">
        <v>10</v>
      </c>
      <c r="C69" s="14" t="s">
        <v>30</v>
      </c>
      <c r="D69" s="14" t="s">
        <v>22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>
        <v>4661</v>
      </c>
      <c r="P69" s="15">
        <v>4761</v>
      </c>
      <c r="Q69" s="15"/>
      <c r="R69" s="15"/>
      <c r="S69" s="15"/>
      <c r="T69" s="15"/>
      <c r="U69" s="15"/>
      <c r="V69" s="15">
        <v>10691</v>
      </c>
      <c r="W69" s="15">
        <v>13592.59</v>
      </c>
      <c r="X69" s="15">
        <v>16976.18</v>
      </c>
      <c r="Y69" s="15">
        <v>11859.09</v>
      </c>
      <c r="Z69" s="15">
        <v>9899.09</v>
      </c>
      <c r="AA69" s="15">
        <v>13467.25</v>
      </c>
      <c r="AB69" s="15">
        <v>15562.109271122852</v>
      </c>
      <c r="AC69" s="15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6"/>
    </row>
    <row r="70" spans="1:44" x14ac:dyDescent="0.25">
      <c r="A70" s="9" t="s">
        <v>20</v>
      </c>
      <c r="B70" s="10" t="s">
        <v>10</v>
      </c>
      <c r="C70" s="10" t="s">
        <v>26</v>
      </c>
      <c r="D70" s="10" t="s">
        <v>22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>
        <v>8907</v>
      </c>
      <c r="W70" s="11">
        <v>11863.66</v>
      </c>
      <c r="X70" s="11">
        <v>9466.24</v>
      </c>
      <c r="Y70" s="11">
        <v>2816.75</v>
      </c>
      <c r="Z70" s="11">
        <v>3863.04</v>
      </c>
      <c r="AA70" s="11">
        <v>1750.74</v>
      </c>
      <c r="AB70" s="11">
        <v>2389.9512551851294</v>
      </c>
      <c r="AC70" s="11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2"/>
    </row>
    <row r="71" spans="1:44" x14ac:dyDescent="0.25">
      <c r="A71" s="13" t="s">
        <v>20</v>
      </c>
      <c r="B71" s="14" t="s">
        <v>10</v>
      </c>
      <c r="C71" s="14" t="s">
        <v>27</v>
      </c>
      <c r="D71" s="14" t="s">
        <v>22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>
        <v>1704</v>
      </c>
      <c r="W71" s="15">
        <v>1728.93</v>
      </c>
      <c r="X71" s="15">
        <v>7429.94</v>
      </c>
      <c r="Y71" s="15">
        <v>1067.32</v>
      </c>
      <c r="Z71" s="15">
        <v>1828.98</v>
      </c>
      <c r="AA71" s="15">
        <v>3097.47</v>
      </c>
      <c r="AB71" s="15">
        <v>968.47</v>
      </c>
      <c r="AC71" s="15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6"/>
    </row>
    <row r="72" spans="1:44" x14ac:dyDescent="0.25">
      <c r="A72" s="9" t="s">
        <v>20</v>
      </c>
      <c r="B72" s="10" t="s">
        <v>10</v>
      </c>
      <c r="C72" s="10" t="s">
        <v>28</v>
      </c>
      <c r="D72" s="10" t="s">
        <v>22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>
        <v>80</v>
      </c>
      <c r="W72" s="11">
        <v>0</v>
      </c>
      <c r="X72" s="11">
        <v>80</v>
      </c>
      <c r="Y72" s="11">
        <v>6759.68</v>
      </c>
      <c r="Z72" s="11">
        <v>4207.07</v>
      </c>
      <c r="AA72" s="11">
        <v>8619.0300000000007</v>
      </c>
      <c r="AB72" s="11">
        <v>12203.698015937724</v>
      </c>
      <c r="AC72" s="11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2"/>
    </row>
    <row r="73" spans="1:44" x14ac:dyDescent="0.25">
      <c r="A73" s="13" t="s">
        <v>20</v>
      </c>
      <c r="B73" s="14" t="s">
        <v>10</v>
      </c>
      <c r="C73" s="14" t="s">
        <v>29</v>
      </c>
      <c r="D73" s="14" t="s">
        <v>22</v>
      </c>
      <c r="E73" s="15"/>
      <c r="F73" s="15"/>
      <c r="G73" s="15"/>
      <c r="H73" s="15"/>
      <c r="I73" s="15"/>
      <c r="J73" s="15"/>
      <c r="K73" s="15"/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6"/>
    </row>
    <row r="74" spans="1:44" x14ac:dyDescent="0.25">
      <c r="A74" s="9" t="s">
        <v>20</v>
      </c>
      <c r="B74" s="10" t="s">
        <v>11</v>
      </c>
      <c r="C74" s="10" t="s">
        <v>21</v>
      </c>
      <c r="D74" s="10" t="s">
        <v>22</v>
      </c>
      <c r="E74" s="11"/>
      <c r="F74" s="11"/>
      <c r="G74" s="11"/>
      <c r="H74" s="11"/>
      <c r="I74" s="11"/>
      <c r="J74" s="11"/>
      <c r="K74" s="11"/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2"/>
    </row>
    <row r="75" spans="1:44" x14ac:dyDescent="0.25">
      <c r="A75" s="13" t="s">
        <v>20</v>
      </c>
      <c r="B75" s="14" t="s">
        <v>11</v>
      </c>
      <c r="C75" s="14" t="s">
        <v>23</v>
      </c>
      <c r="D75" s="14" t="s">
        <v>22</v>
      </c>
      <c r="E75" s="15"/>
      <c r="F75" s="15"/>
      <c r="G75" s="15"/>
      <c r="H75" s="15"/>
      <c r="I75" s="15"/>
      <c r="J75" s="15"/>
      <c r="K75" s="15"/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6"/>
    </row>
    <row r="76" spans="1:44" x14ac:dyDescent="0.25">
      <c r="A76" s="9" t="s">
        <v>20</v>
      </c>
      <c r="B76" s="10" t="s">
        <v>11</v>
      </c>
      <c r="C76" s="10" t="s">
        <v>24</v>
      </c>
      <c r="D76" s="10" t="s">
        <v>22</v>
      </c>
      <c r="E76" s="11"/>
      <c r="F76" s="11"/>
      <c r="G76" s="11"/>
      <c r="H76" s="11"/>
      <c r="I76" s="11"/>
      <c r="J76" s="11"/>
      <c r="K76" s="11"/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2"/>
    </row>
    <row r="77" spans="1:44" x14ac:dyDescent="0.25">
      <c r="A77" s="13" t="s">
        <v>20</v>
      </c>
      <c r="B77" s="14" t="s">
        <v>11</v>
      </c>
      <c r="C77" s="14" t="s">
        <v>30</v>
      </c>
      <c r="D77" s="14" t="s">
        <v>22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>
        <v>2722</v>
      </c>
      <c r="W77" s="15">
        <v>6693.7</v>
      </c>
      <c r="X77" s="15">
        <v>7459.43</v>
      </c>
      <c r="Y77" s="15">
        <v>3574.54</v>
      </c>
      <c r="Z77" s="15">
        <v>3347.8710000000001</v>
      </c>
      <c r="AA77" s="15">
        <v>3198.79</v>
      </c>
      <c r="AB77" s="15">
        <v>0</v>
      </c>
      <c r="AC77" s="15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6"/>
    </row>
    <row r="78" spans="1:44" x14ac:dyDescent="0.25">
      <c r="A78" s="9" t="s">
        <v>20</v>
      </c>
      <c r="B78" s="10" t="s">
        <v>11</v>
      </c>
      <c r="C78" s="10" t="s">
        <v>26</v>
      </c>
      <c r="D78" s="10" t="s">
        <v>22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>
        <v>2722</v>
      </c>
      <c r="W78" s="11">
        <v>6023.82</v>
      </c>
      <c r="X78" s="11">
        <v>2147.4899999999998</v>
      </c>
      <c r="Y78" s="11">
        <v>1215.3399999999999</v>
      </c>
      <c r="Z78" s="11">
        <v>1306.479</v>
      </c>
      <c r="AA78" s="11">
        <v>415.84</v>
      </c>
      <c r="AB78" s="11">
        <v>1355.3412551851295</v>
      </c>
      <c r="AC78" s="11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2"/>
    </row>
    <row r="79" spans="1:44" x14ac:dyDescent="0.25">
      <c r="A79" s="13" t="s">
        <v>20</v>
      </c>
      <c r="B79" s="14" t="s">
        <v>11</v>
      </c>
      <c r="C79" s="14" t="s">
        <v>27</v>
      </c>
      <c r="D79" s="14" t="s">
        <v>22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>
        <v>0</v>
      </c>
      <c r="W79" s="15">
        <v>669.88</v>
      </c>
      <c r="X79" s="15">
        <v>5311.94</v>
      </c>
      <c r="Y79" s="15">
        <v>321.70999999999998</v>
      </c>
      <c r="Z79" s="15">
        <v>618.56200000000001</v>
      </c>
      <c r="AA79" s="15">
        <v>735.72</v>
      </c>
      <c r="AB79" s="15">
        <v>0</v>
      </c>
      <c r="AC79" s="15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6"/>
    </row>
    <row r="80" spans="1:44" x14ac:dyDescent="0.25">
      <c r="A80" s="9" t="s">
        <v>20</v>
      </c>
      <c r="B80" s="10" t="s">
        <v>11</v>
      </c>
      <c r="C80" s="10" t="s">
        <v>28</v>
      </c>
      <c r="D80" s="10" t="s">
        <v>22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>
        <v>0</v>
      </c>
      <c r="W80" s="11">
        <v>0</v>
      </c>
      <c r="X80" s="11">
        <v>0</v>
      </c>
      <c r="Y80" s="11">
        <v>2037.49</v>
      </c>
      <c r="Z80" s="11">
        <v>1422.8309999999999</v>
      </c>
      <c r="AA80" s="11">
        <v>2047.22</v>
      </c>
      <c r="AB80" s="11">
        <v>305.67801593772225</v>
      </c>
      <c r="AC80" s="11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2"/>
    </row>
    <row r="81" spans="1:44" x14ac:dyDescent="0.25">
      <c r="A81" s="13" t="s">
        <v>20</v>
      </c>
      <c r="B81" s="14" t="s">
        <v>11</v>
      </c>
      <c r="C81" s="14" t="s">
        <v>29</v>
      </c>
      <c r="D81" s="14" t="s">
        <v>22</v>
      </c>
      <c r="E81" s="15"/>
      <c r="F81" s="15"/>
      <c r="G81" s="15"/>
      <c r="H81" s="15"/>
      <c r="I81" s="15"/>
      <c r="J81" s="15"/>
      <c r="K81" s="15"/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6"/>
    </row>
    <row r="82" spans="1:44" x14ac:dyDescent="0.25">
      <c r="A82" s="9" t="s">
        <v>20</v>
      </c>
      <c r="B82" s="10" t="s">
        <v>12</v>
      </c>
      <c r="C82" s="10" t="s">
        <v>21</v>
      </c>
      <c r="D82" s="10" t="s">
        <v>22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>
        <v>45259</v>
      </c>
      <c r="P82" s="11">
        <v>38739</v>
      </c>
      <c r="Q82" s="11"/>
      <c r="R82" s="11"/>
      <c r="S82" s="11"/>
      <c r="T82" s="11"/>
      <c r="U82" s="11"/>
      <c r="V82" s="11">
        <v>31998</v>
      </c>
      <c r="W82" s="11">
        <v>40432.269999999997</v>
      </c>
      <c r="X82" s="11">
        <v>38562</v>
      </c>
      <c r="Y82" s="11">
        <v>52046.02</v>
      </c>
      <c r="Z82" s="11">
        <v>47358.521999999997</v>
      </c>
      <c r="AA82" s="11">
        <v>39330.36</v>
      </c>
      <c r="AB82" s="11">
        <v>32174.118385300069</v>
      </c>
      <c r="AC82" s="11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2"/>
    </row>
    <row r="83" spans="1:44" x14ac:dyDescent="0.25">
      <c r="A83" s="13" t="s">
        <v>20</v>
      </c>
      <c r="B83" s="14" t="s">
        <v>12</v>
      </c>
      <c r="C83" s="14" t="s">
        <v>23</v>
      </c>
      <c r="D83" s="14" t="s">
        <v>22</v>
      </c>
      <c r="E83" s="15"/>
      <c r="F83" s="15"/>
      <c r="G83" s="15"/>
      <c r="H83" s="15"/>
      <c r="I83" s="15"/>
      <c r="J83" s="15"/>
      <c r="K83" s="15"/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6"/>
    </row>
    <row r="84" spans="1:44" x14ac:dyDescent="0.25">
      <c r="A84" s="9" t="s">
        <v>20</v>
      </c>
      <c r="B84" s="10" t="s">
        <v>12</v>
      </c>
      <c r="C84" s="10" t="s">
        <v>24</v>
      </c>
      <c r="D84" s="10" t="s">
        <v>22</v>
      </c>
      <c r="E84" s="11"/>
      <c r="F84" s="11"/>
      <c r="G84" s="11"/>
      <c r="H84" s="11"/>
      <c r="I84" s="11"/>
      <c r="J84" s="11"/>
      <c r="K84" s="11"/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/>
      <c r="S84" s="11"/>
      <c r="T84" s="11"/>
      <c r="U84" s="11"/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2"/>
    </row>
    <row r="85" spans="1:44" x14ac:dyDescent="0.25">
      <c r="A85" s="13" t="s">
        <v>20</v>
      </c>
      <c r="B85" s="14" t="s">
        <v>12</v>
      </c>
      <c r="C85" s="14" t="s">
        <v>30</v>
      </c>
      <c r="D85" s="14" t="s">
        <v>22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>
        <v>33484</v>
      </c>
      <c r="P85" s="15">
        <v>31906</v>
      </c>
      <c r="Q85" s="15"/>
      <c r="R85" s="15"/>
      <c r="S85" s="15"/>
      <c r="T85" s="15"/>
      <c r="U85" s="15"/>
      <c r="V85" s="15">
        <v>27816</v>
      </c>
      <c r="W85" s="15">
        <v>31723.88</v>
      </c>
      <c r="X85" s="15">
        <v>30640.53</v>
      </c>
      <c r="Y85" s="15">
        <v>38272.9</v>
      </c>
      <c r="Z85" s="15">
        <v>33956.14</v>
      </c>
      <c r="AA85" s="15">
        <v>26064.54</v>
      </c>
      <c r="AB85" s="15">
        <v>20567.71133606424</v>
      </c>
      <c r="AC85" s="15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6"/>
    </row>
    <row r="86" spans="1:44" x14ac:dyDescent="0.25">
      <c r="A86" s="9" t="s">
        <v>20</v>
      </c>
      <c r="B86" s="10" t="s">
        <v>12</v>
      </c>
      <c r="C86" s="10" t="s">
        <v>26</v>
      </c>
      <c r="D86" s="10" t="s">
        <v>22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>
        <v>18043</v>
      </c>
      <c r="W86" s="11">
        <v>23526.91</v>
      </c>
      <c r="X86" s="11">
        <v>18285.060000000001</v>
      </c>
      <c r="Y86" s="11">
        <v>0</v>
      </c>
      <c r="Z86" s="11">
        <v>694.65</v>
      </c>
      <c r="AA86" s="11">
        <v>521.29</v>
      </c>
      <c r="AB86" s="11">
        <v>2272.77161927824</v>
      </c>
      <c r="AC86" s="11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2"/>
    </row>
    <row r="87" spans="1:44" x14ac:dyDescent="0.25">
      <c r="A87" s="13" t="s">
        <v>20</v>
      </c>
      <c r="B87" s="14" t="s">
        <v>12</v>
      </c>
      <c r="C87" s="14" t="s">
        <v>27</v>
      </c>
      <c r="D87" s="14" t="s">
        <v>22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>
        <v>9773</v>
      </c>
      <c r="W87" s="15">
        <v>8196.9699999999993</v>
      </c>
      <c r="X87" s="15">
        <v>12355.47</v>
      </c>
      <c r="Y87" s="15">
        <v>11481.87</v>
      </c>
      <c r="Z87" s="15">
        <v>11998.69</v>
      </c>
      <c r="AA87" s="15">
        <v>7819.36</v>
      </c>
      <c r="AB87" s="15">
        <v>3279.8709793595608</v>
      </c>
      <c r="AC87" s="15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6"/>
    </row>
    <row r="88" spans="1:44" x14ac:dyDescent="0.25">
      <c r="A88" s="9" t="s">
        <v>20</v>
      </c>
      <c r="B88" s="10" t="s">
        <v>12</v>
      </c>
      <c r="C88" s="10" t="s">
        <v>28</v>
      </c>
      <c r="D88" s="10" t="s">
        <v>22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>
        <v>0</v>
      </c>
      <c r="W88" s="11">
        <v>0</v>
      </c>
      <c r="X88" s="11">
        <v>0</v>
      </c>
      <c r="Y88" s="11">
        <v>26791.03</v>
      </c>
      <c r="Z88" s="11">
        <v>21262.799999999999</v>
      </c>
      <c r="AA88" s="11">
        <v>17723.88</v>
      </c>
      <c r="AB88" s="11">
        <v>20567.71133606424</v>
      </c>
      <c r="AC88" s="11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2"/>
    </row>
    <row r="89" spans="1:44" x14ac:dyDescent="0.25">
      <c r="A89" s="13" t="s">
        <v>20</v>
      </c>
      <c r="B89" s="14" t="s">
        <v>12</v>
      </c>
      <c r="C89" s="14" t="s">
        <v>29</v>
      </c>
      <c r="D89" s="14" t="s">
        <v>22</v>
      </c>
      <c r="E89" s="15"/>
      <c r="F89" s="15"/>
      <c r="G89" s="15"/>
      <c r="H89" s="15"/>
      <c r="I89" s="15"/>
      <c r="J89" s="15"/>
      <c r="K89" s="15"/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6"/>
    </row>
    <row r="90" spans="1:44" x14ac:dyDescent="0.25">
      <c r="A90" s="9" t="s">
        <v>20</v>
      </c>
      <c r="B90" s="10" t="s">
        <v>13</v>
      </c>
      <c r="C90" s="10" t="s">
        <v>21</v>
      </c>
      <c r="D90" s="10" t="s">
        <v>22</v>
      </c>
      <c r="E90" s="11"/>
      <c r="F90" s="11"/>
      <c r="G90" s="11"/>
      <c r="H90" s="11"/>
      <c r="I90" s="11"/>
      <c r="J90" s="11"/>
      <c r="K90" s="11"/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2"/>
    </row>
    <row r="91" spans="1:44" x14ac:dyDescent="0.25">
      <c r="A91" s="13" t="s">
        <v>20</v>
      </c>
      <c r="B91" s="14" t="s">
        <v>13</v>
      </c>
      <c r="C91" s="14" t="s">
        <v>23</v>
      </c>
      <c r="D91" s="14" t="s">
        <v>22</v>
      </c>
      <c r="E91" s="15"/>
      <c r="F91" s="15"/>
      <c r="G91" s="15"/>
      <c r="H91" s="15"/>
      <c r="I91" s="15"/>
      <c r="J91" s="15"/>
      <c r="K91" s="15"/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6"/>
    </row>
    <row r="92" spans="1:44" x14ac:dyDescent="0.25">
      <c r="A92" s="9" t="s">
        <v>20</v>
      </c>
      <c r="B92" s="10" t="s">
        <v>13</v>
      </c>
      <c r="C92" s="10" t="s">
        <v>24</v>
      </c>
      <c r="D92" s="10" t="s">
        <v>22</v>
      </c>
      <c r="E92" s="11"/>
      <c r="F92" s="11"/>
      <c r="G92" s="11"/>
      <c r="H92" s="11"/>
      <c r="I92" s="11"/>
      <c r="J92" s="11"/>
      <c r="K92" s="11"/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2"/>
    </row>
    <row r="93" spans="1:44" x14ac:dyDescent="0.25">
      <c r="A93" s="13" t="s">
        <v>20</v>
      </c>
      <c r="B93" s="14" t="s">
        <v>13</v>
      </c>
      <c r="C93" s="14" t="s">
        <v>30</v>
      </c>
      <c r="D93" s="14" t="s">
        <v>22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>
        <v>8166</v>
      </c>
      <c r="W93" s="15">
        <v>5619.18</v>
      </c>
      <c r="X93" s="15">
        <v>6526.47</v>
      </c>
      <c r="Y93" s="15">
        <v>11457.01</v>
      </c>
      <c r="Z93" s="15">
        <v>8925.15</v>
      </c>
      <c r="AA93" s="15">
        <v>4760.6400000000003</v>
      </c>
      <c r="AB93" s="15">
        <v>4560.6213360642378</v>
      </c>
      <c r="AC93" s="15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6"/>
    </row>
    <row r="94" spans="1:44" x14ac:dyDescent="0.25">
      <c r="A94" s="9" t="s">
        <v>20</v>
      </c>
      <c r="B94" s="10" t="s">
        <v>13</v>
      </c>
      <c r="C94" s="10" t="s">
        <v>26</v>
      </c>
      <c r="D94" s="10" t="s">
        <v>22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>
        <v>8166</v>
      </c>
      <c r="W94" s="11">
        <v>5091.33</v>
      </c>
      <c r="X94" s="11">
        <v>1856</v>
      </c>
      <c r="Y94" s="11">
        <v>0</v>
      </c>
      <c r="Z94" s="11">
        <v>182.584</v>
      </c>
      <c r="AA94" s="11">
        <v>95.21</v>
      </c>
      <c r="AB94" s="11">
        <v>1170.2516192782398</v>
      </c>
      <c r="AC94" s="11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2"/>
    </row>
    <row r="95" spans="1:44" x14ac:dyDescent="0.25">
      <c r="A95" s="13" t="s">
        <v>20</v>
      </c>
      <c r="B95" s="14" t="s">
        <v>13</v>
      </c>
      <c r="C95" s="14" t="s">
        <v>27</v>
      </c>
      <c r="D95" s="14" t="s">
        <v>22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>
        <v>0</v>
      </c>
      <c r="W95" s="15">
        <v>527.85</v>
      </c>
      <c r="X95" s="15">
        <v>4670.47</v>
      </c>
      <c r="Y95" s="15">
        <v>3437.1</v>
      </c>
      <c r="Z95" s="15">
        <v>3153.7779999999998</v>
      </c>
      <c r="AA95" s="15">
        <v>1428.19</v>
      </c>
      <c r="AB95" s="15">
        <v>1054.2609793595609</v>
      </c>
      <c r="AC95" s="15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6"/>
    </row>
    <row r="96" spans="1:44" x14ac:dyDescent="0.25">
      <c r="A96" s="9" t="s">
        <v>20</v>
      </c>
      <c r="B96" s="10" t="s">
        <v>13</v>
      </c>
      <c r="C96" s="10" t="s">
        <v>28</v>
      </c>
      <c r="D96" s="10" t="s">
        <v>22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>
        <v>0</v>
      </c>
      <c r="W96" s="11">
        <v>0</v>
      </c>
      <c r="X96" s="11">
        <v>0</v>
      </c>
      <c r="Y96" s="11">
        <v>8019.91</v>
      </c>
      <c r="Z96" s="11">
        <v>5588.7889999999998</v>
      </c>
      <c r="AA96" s="11">
        <v>3237.23</v>
      </c>
      <c r="AB96" s="11">
        <v>2336.1087374264371</v>
      </c>
      <c r="AC96" s="11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2"/>
    </row>
    <row r="97" spans="1:44" x14ac:dyDescent="0.25">
      <c r="A97" s="13" t="s">
        <v>20</v>
      </c>
      <c r="B97" s="14" t="s">
        <v>13</v>
      </c>
      <c r="C97" s="14" t="s">
        <v>29</v>
      </c>
      <c r="D97" s="14" t="s">
        <v>22</v>
      </c>
      <c r="E97" s="15"/>
      <c r="F97" s="15"/>
      <c r="G97" s="15"/>
      <c r="H97" s="15"/>
      <c r="I97" s="15"/>
      <c r="J97" s="15"/>
      <c r="K97" s="15"/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6"/>
    </row>
    <row r="98" spans="1:44" x14ac:dyDescent="0.25">
      <c r="A98" s="9" t="s">
        <v>20</v>
      </c>
      <c r="B98" s="10" t="s">
        <v>14</v>
      </c>
      <c r="C98" s="10" t="s">
        <v>21</v>
      </c>
      <c r="D98" s="10" t="s">
        <v>22</v>
      </c>
      <c r="E98" s="11"/>
      <c r="F98" s="11"/>
      <c r="G98" s="11"/>
      <c r="H98" s="11"/>
      <c r="I98" s="11"/>
      <c r="J98" s="11"/>
      <c r="K98" s="11"/>
      <c r="L98" s="11">
        <v>157848</v>
      </c>
      <c r="M98" s="11">
        <v>156176</v>
      </c>
      <c r="N98" s="11">
        <v>142072</v>
      </c>
      <c r="O98" s="11">
        <v>149931</v>
      </c>
      <c r="P98" s="11">
        <v>147865</v>
      </c>
      <c r="Q98" s="11">
        <v>152725</v>
      </c>
      <c r="R98" s="11">
        <v>148925</v>
      </c>
      <c r="S98" s="11">
        <v>143598</v>
      </c>
      <c r="T98" s="11">
        <v>153151</v>
      </c>
      <c r="U98" s="11">
        <v>161425</v>
      </c>
      <c r="V98" s="11">
        <v>163529</v>
      </c>
      <c r="W98" s="11">
        <v>161143.92000000001</v>
      </c>
      <c r="X98" s="11">
        <v>182778</v>
      </c>
      <c r="Y98" s="11">
        <v>173378.42</v>
      </c>
      <c r="Z98" s="11">
        <v>182753.318</v>
      </c>
      <c r="AA98" s="11">
        <v>169712.98</v>
      </c>
      <c r="AB98" s="11">
        <v>166742.94890235539</v>
      </c>
      <c r="AC98" s="11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2"/>
    </row>
    <row r="99" spans="1:44" x14ac:dyDescent="0.25">
      <c r="A99" s="13" t="s">
        <v>20</v>
      </c>
      <c r="B99" s="14" t="s">
        <v>14</v>
      </c>
      <c r="C99" s="14" t="s">
        <v>23</v>
      </c>
      <c r="D99" s="14" t="s">
        <v>22</v>
      </c>
      <c r="E99" s="15"/>
      <c r="F99" s="15"/>
      <c r="G99" s="15"/>
      <c r="H99" s="15"/>
      <c r="I99" s="15"/>
      <c r="J99" s="15"/>
      <c r="K99" s="15"/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6"/>
    </row>
    <row r="100" spans="1:44" x14ac:dyDescent="0.25">
      <c r="A100" s="9" t="s">
        <v>20</v>
      </c>
      <c r="B100" s="10" t="s">
        <v>14</v>
      </c>
      <c r="C100" s="10" t="s">
        <v>24</v>
      </c>
      <c r="D100" s="10" t="s">
        <v>22</v>
      </c>
      <c r="E100" s="11"/>
      <c r="F100" s="11"/>
      <c r="G100" s="11"/>
      <c r="H100" s="11"/>
      <c r="I100" s="11"/>
      <c r="J100" s="11"/>
      <c r="K100" s="11"/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941</v>
      </c>
      <c r="T100" s="11">
        <v>824</v>
      </c>
      <c r="U100" s="11">
        <v>53</v>
      </c>
      <c r="V100" s="11">
        <v>41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2"/>
    </row>
    <row r="101" spans="1:44" x14ac:dyDescent="0.25">
      <c r="A101" s="13" t="s">
        <v>20</v>
      </c>
      <c r="B101" s="14" t="s">
        <v>14</v>
      </c>
      <c r="C101" s="14" t="s">
        <v>30</v>
      </c>
      <c r="D101" s="14" t="s">
        <v>22</v>
      </c>
      <c r="E101" s="15"/>
      <c r="F101" s="15"/>
      <c r="G101" s="15"/>
      <c r="H101" s="15"/>
      <c r="I101" s="15"/>
      <c r="J101" s="15"/>
      <c r="K101" s="15"/>
      <c r="L101" s="15">
        <v>116652</v>
      </c>
      <c r="M101" s="15">
        <v>118456</v>
      </c>
      <c r="N101" s="15">
        <v>110520</v>
      </c>
      <c r="O101" s="15">
        <v>121805</v>
      </c>
      <c r="P101" s="15">
        <v>126382</v>
      </c>
      <c r="Q101" s="15">
        <v>122106</v>
      </c>
      <c r="R101" s="15">
        <v>129246</v>
      </c>
      <c r="S101" s="15">
        <v>125772</v>
      </c>
      <c r="T101" s="15">
        <v>132104</v>
      </c>
      <c r="U101" s="15">
        <v>135851</v>
      </c>
      <c r="V101" s="15">
        <v>134444</v>
      </c>
      <c r="W101" s="15">
        <v>134929.24</v>
      </c>
      <c r="X101" s="15">
        <v>153947.5</v>
      </c>
      <c r="Y101" s="15">
        <v>144965.28</v>
      </c>
      <c r="Z101" s="15">
        <v>151112</v>
      </c>
      <c r="AA101" s="15">
        <v>141341.6</v>
      </c>
      <c r="AB101" s="15">
        <v>141830.53999999995</v>
      </c>
      <c r="AC101" s="15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6"/>
    </row>
    <row r="102" spans="1:44" x14ac:dyDescent="0.25">
      <c r="A102" s="9" t="s">
        <v>20</v>
      </c>
      <c r="B102" s="10" t="s">
        <v>14</v>
      </c>
      <c r="C102" s="10" t="s">
        <v>26</v>
      </c>
      <c r="D102" s="10" t="s">
        <v>22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>
        <v>17194</v>
      </c>
      <c r="W102" s="11">
        <v>18760.259999999998</v>
      </c>
      <c r="X102" s="11">
        <v>26036.33</v>
      </c>
      <c r="Y102" s="11">
        <v>4348.96</v>
      </c>
      <c r="Z102" s="11">
        <v>0</v>
      </c>
      <c r="AA102" s="11">
        <v>0</v>
      </c>
      <c r="AB102" s="11">
        <v>0</v>
      </c>
      <c r="AC102" s="11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2"/>
    </row>
    <row r="103" spans="1:44" x14ac:dyDescent="0.25">
      <c r="A103" s="13" t="s">
        <v>20</v>
      </c>
      <c r="B103" s="14" t="s">
        <v>14</v>
      </c>
      <c r="C103" s="14" t="s">
        <v>27</v>
      </c>
      <c r="D103" s="14" t="s">
        <v>22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>
        <v>117250</v>
      </c>
      <c r="W103" s="15">
        <v>116168.98</v>
      </c>
      <c r="X103" s="15">
        <v>127911.17</v>
      </c>
      <c r="Y103" s="15">
        <v>137717.01999999999</v>
      </c>
      <c r="Z103" s="15">
        <v>148926.74400000001</v>
      </c>
      <c r="AA103" s="15">
        <v>141341.6</v>
      </c>
      <c r="AB103" s="15">
        <v>141773.80778399995</v>
      </c>
      <c r="AC103" s="15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6"/>
    </row>
    <row r="104" spans="1:44" x14ac:dyDescent="0.25">
      <c r="A104" s="9" t="s">
        <v>20</v>
      </c>
      <c r="B104" s="10" t="s">
        <v>14</v>
      </c>
      <c r="C104" s="10" t="s">
        <v>28</v>
      </c>
      <c r="D104" s="10" t="s">
        <v>22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>
        <v>0</v>
      </c>
      <c r="W104" s="11">
        <v>0</v>
      </c>
      <c r="X104" s="11">
        <v>0</v>
      </c>
      <c r="Y104" s="11">
        <v>2899.31</v>
      </c>
      <c r="Z104" s="11">
        <v>2185.2559999999999</v>
      </c>
      <c r="AA104" s="11">
        <v>0</v>
      </c>
      <c r="AB104" s="11">
        <v>56.73221599999998</v>
      </c>
      <c r="AC104" s="11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2"/>
    </row>
    <row r="105" spans="1:44" x14ac:dyDescent="0.25">
      <c r="A105" s="13" t="s">
        <v>20</v>
      </c>
      <c r="B105" s="14" t="s">
        <v>14</v>
      </c>
      <c r="C105" s="14" t="s">
        <v>29</v>
      </c>
      <c r="D105" s="14" t="s">
        <v>22</v>
      </c>
      <c r="E105" s="15"/>
      <c r="F105" s="15"/>
      <c r="G105" s="15"/>
      <c r="H105" s="15"/>
      <c r="I105" s="15"/>
      <c r="J105" s="15"/>
      <c r="K105" s="15"/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6"/>
    </row>
    <row r="106" spans="1:44" x14ac:dyDescent="0.25">
      <c r="A106" s="9" t="s">
        <v>20</v>
      </c>
      <c r="B106" s="10" t="s">
        <v>15</v>
      </c>
      <c r="C106" s="10" t="s">
        <v>21</v>
      </c>
      <c r="D106" s="10" t="s">
        <v>22</v>
      </c>
      <c r="E106" s="11"/>
      <c r="F106" s="11"/>
      <c r="G106" s="11"/>
      <c r="H106" s="11"/>
      <c r="I106" s="11"/>
      <c r="J106" s="11"/>
      <c r="K106" s="11"/>
      <c r="L106" s="11">
        <v>35814</v>
      </c>
      <c r="M106" s="11">
        <v>58917</v>
      </c>
      <c r="N106" s="11">
        <v>57779</v>
      </c>
      <c r="O106" s="11">
        <v>86955</v>
      </c>
      <c r="P106" s="11">
        <v>955</v>
      </c>
      <c r="Q106" s="11">
        <v>1211</v>
      </c>
      <c r="R106" s="11">
        <v>2975</v>
      </c>
      <c r="S106" s="11">
        <v>4064</v>
      </c>
      <c r="T106" s="11">
        <v>3510</v>
      </c>
      <c r="U106" s="11">
        <v>11317</v>
      </c>
      <c r="V106" s="11">
        <v>11252</v>
      </c>
      <c r="W106" s="11">
        <v>11860.53</v>
      </c>
      <c r="X106" s="11">
        <v>11550</v>
      </c>
      <c r="Y106" s="11">
        <v>705.75</v>
      </c>
      <c r="Z106" s="11">
        <v>7690.1289999999999</v>
      </c>
      <c r="AA106" s="11">
        <v>10573.69</v>
      </c>
      <c r="AB106" s="11">
        <v>7747.534962109743</v>
      </c>
      <c r="AC106" s="11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2"/>
    </row>
    <row r="107" spans="1:44" x14ac:dyDescent="0.25">
      <c r="A107" s="13" t="s">
        <v>20</v>
      </c>
      <c r="B107" s="14" t="s">
        <v>15</v>
      </c>
      <c r="C107" s="14" t="s">
        <v>23</v>
      </c>
      <c r="D107" s="14" t="s">
        <v>22</v>
      </c>
      <c r="E107" s="15"/>
      <c r="F107" s="15"/>
      <c r="G107" s="15"/>
      <c r="H107" s="15"/>
      <c r="I107" s="15"/>
      <c r="J107" s="15"/>
      <c r="K107" s="15"/>
      <c r="L107" s="15">
        <v>5665</v>
      </c>
      <c r="M107" s="15">
        <v>26262</v>
      </c>
      <c r="N107" s="15">
        <v>48611</v>
      </c>
      <c r="O107" s="15">
        <v>65219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2515</v>
      </c>
      <c r="V107" s="15">
        <v>2874</v>
      </c>
      <c r="W107" s="15">
        <v>6669.77</v>
      </c>
      <c r="X107" s="15">
        <v>2912</v>
      </c>
      <c r="Y107" s="15">
        <v>542.4</v>
      </c>
      <c r="Z107" s="15">
        <v>3838.1779999999999</v>
      </c>
      <c r="AA107" s="15">
        <v>5376.55</v>
      </c>
      <c r="AB107" s="15">
        <v>450.167783737734</v>
      </c>
      <c r="AC107" s="15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6"/>
    </row>
    <row r="108" spans="1:44" x14ac:dyDescent="0.25">
      <c r="A108" s="9" t="s">
        <v>20</v>
      </c>
      <c r="B108" s="10" t="s">
        <v>15</v>
      </c>
      <c r="C108" s="10" t="s">
        <v>24</v>
      </c>
      <c r="D108" s="10" t="s">
        <v>22</v>
      </c>
      <c r="E108" s="11"/>
      <c r="F108" s="11"/>
      <c r="G108" s="11"/>
      <c r="H108" s="11"/>
      <c r="I108" s="11"/>
      <c r="J108" s="11"/>
      <c r="K108" s="11"/>
      <c r="L108" s="11">
        <v>0</v>
      </c>
      <c r="M108" s="11"/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230</v>
      </c>
      <c r="T108" s="11">
        <v>230</v>
      </c>
      <c r="U108" s="11">
        <v>60</v>
      </c>
      <c r="V108" s="11">
        <v>47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2"/>
    </row>
    <row r="109" spans="1:44" x14ac:dyDescent="0.25">
      <c r="A109" s="13" t="s">
        <v>20</v>
      </c>
      <c r="B109" s="14" t="s">
        <v>15</v>
      </c>
      <c r="C109" s="14" t="s">
        <v>30</v>
      </c>
      <c r="D109" s="14" t="s">
        <v>22</v>
      </c>
      <c r="E109" s="15"/>
      <c r="F109" s="15"/>
      <c r="G109" s="15"/>
      <c r="H109" s="15"/>
      <c r="I109" s="15"/>
      <c r="J109" s="15"/>
      <c r="K109" s="15"/>
      <c r="L109" s="15">
        <v>260</v>
      </c>
      <c r="M109" s="15">
        <v>14337</v>
      </c>
      <c r="N109" s="15">
        <v>570</v>
      </c>
      <c r="O109" s="15">
        <v>235</v>
      </c>
      <c r="P109" s="15">
        <v>0</v>
      </c>
      <c r="Q109" s="15">
        <v>0</v>
      </c>
      <c r="R109" s="15">
        <v>38</v>
      </c>
      <c r="S109" s="15">
        <v>21</v>
      </c>
      <c r="T109" s="15">
        <v>25</v>
      </c>
      <c r="U109" s="15">
        <v>53</v>
      </c>
      <c r="V109" s="15">
        <v>79</v>
      </c>
      <c r="W109" s="15">
        <v>218.6</v>
      </c>
      <c r="X109" s="15">
        <v>68.3</v>
      </c>
      <c r="Y109" s="15">
        <v>131.13</v>
      </c>
      <c r="Z109" s="15">
        <v>49.682000000000002</v>
      </c>
      <c r="AA109" s="15">
        <v>0</v>
      </c>
      <c r="AB109" s="15">
        <v>0</v>
      </c>
      <c r="AC109" s="15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6"/>
    </row>
    <row r="110" spans="1:44" x14ac:dyDescent="0.25">
      <c r="A110" s="9" t="s">
        <v>20</v>
      </c>
      <c r="B110" s="10" t="s">
        <v>15</v>
      </c>
      <c r="C110" s="10" t="s">
        <v>26</v>
      </c>
      <c r="D110" s="10" t="s">
        <v>22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>
        <v>79</v>
      </c>
      <c r="W110" s="11">
        <v>73.37</v>
      </c>
      <c r="X110" s="11">
        <v>68.3</v>
      </c>
      <c r="Y110" s="11">
        <v>2.62</v>
      </c>
      <c r="Z110" s="11">
        <v>0.99399999999999999</v>
      </c>
      <c r="AA110" s="11">
        <v>0</v>
      </c>
      <c r="AB110" s="11">
        <v>0</v>
      </c>
      <c r="AC110" s="11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2"/>
    </row>
    <row r="111" spans="1:44" x14ac:dyDescent="0.25">
      <c r="A111" s="13" t="s">
        <v>20</v>
      </c>
      <c r="B111" s="14" t="s">
        <v>15</v>
      </c>
      <c r="C111" s="14" t="s">
        <v>27</v>
      </c>
      <c r="D111" s="14" t="s">
        <v>22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>
        <v>0</v>
      </c>
      <c r="W111" s="15">
        <v>145.22999999999999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6"/>
    </row>
    <row r="112" spans="1:44" x14ac:dyDescent="0.25">
      <c r="A112" s="9" t="s">
        <v>20</v>
      </c>
      <c r="B112" s="10" t="s">
        <v>15</v>
      </c>
      <c r="C112" s="10" t="s">
        <v>28</v>
      </c>
      <c r="D112" s="10" t="s">
        <v>22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>
        <v>0</v>
      </c>
      <c r="W112" s="11">
        <v>0</v>
      </c>
      <c r="X112" s="11">
        <v>0</v>
      </c>
      <c r="Y112" s="11">
        <v>128.5</v>
      </c>
      <c r="Z112" s="11">
        <v>48.689</v>
      </c>
      <c r="AA112" s="11">
        <v>0</v>
      </c>
      <c r="AB112" s="11">
        <v>0</v>
      </c>
      <c r="AC112" s="11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2"/>
    </row>
    <row r="113" spans="1:44" x14ac:dyDescent="0.25">
      <c r="A113" s="17" t="s">
        <v>20</v>
      </c>
      <c r="B113" s="18" t="s">
        <v>15</v>
      </c>
      <c r="C113" s="18" t="s">
        <v>29</v>
      </c>
      <c r="D113" s="18" t="s">
        <v>22</v>
      </c>
      <c r="E113" s="19"/>
      <c r="F113" s="19"/>
      <c r="G113" s="19"/>
      <c r="H113" s="19"/>
      <c r="I113" s="19"/>
      <c r="J113" s="19"/>
      <c r="K113" s="19"/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2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2026-10-13T14:35:52Z</dcterms:created>
  <dcterms:modified xsi:type="dcterms:W3CDTF">2026-10-13T14:39:01Z</dcterms:modified>
</cp:coreProperties>
</file>