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.Communications\Annual Reports (Lin)\2024\EPA tables and graphs\"/>
    </mc:Choice>
  </mc:AlternateContent>
  <xr:revisionPtr revIDLastSave="0" documentId="13_ncr:1_{9CA564F6-D99D-483F-A7C9-08275866E479}" xr6:coauthVersionLast="47" xr6:coauthVersionMax="47" xr10:uidLastSave="{00000000-0000-0000-0000-000000000000}"/>
  <bookViews>
    <workbookView xWindow="-120" yWindow="-120" windowWidth="29040" windowHeight="15720" tabRatio="707" xr2:uid="{E1001713-C17E-45CB-904C-3D2ACFCEAD29}"/>
  </bookViews>
  <sheets>
    <sheet name="List of Data Tables 2024" sheetId="24" r:id="rId1"/>
    <sheet name="Table A1_NO2 " sheetId="26" r:id="rId2"/>
    <sheet name="Table  A2 NO2" sheetId="2" r:id="rId3"/>
    <sheet name="Table A3 NOx " sheetId="27" r:id="rId4"/>
    <sheet name="Table A4 NOx" sheetId="3" r:id="rId5"/>
    <sheet name="Table A5 SO2" sheetId="6" r:id="rId6"/>
    <sheet name="Table A6 CO" sheetId="8" r:id="rId7"/>
    <sheet name="Table A7 O3" sheetId="10" r:id="rId8"/>
    <sheet name="Table  A8 O3" sheetId="28" r:id="rId9"/>
    <sheet name="Table A9 PM10" sheetId="12" r:id="rId10"/>
    <sheet name="Table A10 PM 10" sheetId="29" r:id="rId11"/>
    <sheet name="Table A11 PM10" sheetId="30" r:id="rId12"/>
    <sheet name="Table A12 PM2.5" sheetId="14" r:id="rId13"/>
    <sheet name="Table A13 PM 2.5" sheetId="32" r:id="rId14"/>
    <sheet name="Table A14 PM2.5" sheetId="31" r:id="rId15"/>
    <sheet name="Table A15 " sheetId="17" r:id="rId16"/>
    <sheet name="Tables A16 " sheetId="34" r:id="rId17"/>
    <sheet name="Tables A17 " sheetId="33" r:id="rId18"/>
    <sheet name="Table A18  " sheetId="36" r:id="rId19"/>
    <sheet name="Table A19 Hg" sheetId="23" r:id="rId20"/>
    <sheet name="Table A20" sheetId="19" r:id="rId21"/>
    <sheet name="Table 21 " sheetId="21" r:id="rId22"/>
    <sheet name="Table 22" sheetId="37" r:id="rId23"/>
    <sheet name="Table 23" sheetId="38" r:id="rId24"/>
  </sheets>
  <definedNames>
    <definedName name="_ftn1" localSheetId="2">'Table  A2 NO2'!#REF!</definedName>
    <definedName name="_ftn1" localSheetId="1">'Table A1_NO2 '!#REF!</definedName>
    <definedName name="_ftn1" localSheetId="3">'Table A3 NOx '!#REF!</definedName>
    <definedName name="_ftn1" localSheetId="4">'Table A4 NOx'!#REF!</definedName>
    <definedName name="_ftn2" localSheetId="2">'Table  A2 NO2'!#REF!</definedName>
    <definedName name="_ftn2" localSheetId="1">'Table A1_NO2 '!#REF!</definedName>
    <definedName name="_ftn2" localSheetId="3">'Table A3 NOx '!#REF!</definedName>
    <definedName name="_ftn2" localSheetId="4">'Table A4 NOx'!#REF!</definedName>
    <definedName name="_ftn3" localSheetId="2">'Table  A2 NO2'!#REF!</definedName>
    <definedName name="_ftn3" localSheetId="1">'Table A1_NO2 '!#REF!</definedName>
    <definedName name="_ftn3" localSheetId="3">'Table A3 NOx '!#REF!</definedName>
    <definedName name="_ftn3" localSheetId="4">'Table A4 NOx'!#REF!</definedName>
    <definedName name="_ftnref1" localSheetId="2">'Table  A2 NO2'!#REF!</definedName>
    <definedName name="_ftnref1" localSheetId="1">'Table A1_NO2 '!$B$5</definedName>
    <definedName name="_ftnref1" localSheetId="3">'Table A3 NOx '!#REF!</definedName>
    <definedName name="_ftnref1" localSheetId="4">'Table A4 NOx'!#REF!</definedName>
    <definedName name="_ftnref2" localSheetId="2">'Table  A2 NO2'!#REF!</definedName>
    <definedName name="_ftnref2" localSheetId="1">'Table A1_NO2 '!$B$6</definedName>
    <definedName name="_ftnref2" localSheetId="3">'Table A3 NOx '!#REF!</definedName>
    <definedName name="_ftnref2" localSheetId="4">'Table A4 NOx'!#REF!</definedName>
    <definedName name="_ftnref3" localSheetId="2">'Table  A2 NO2'!#REF!</definedName>
    <definedName name="_ftnref3" localSheetId="1">'Table A1_NO2 '!$B$12</definedName>
    <definedName name="_ftnref3" localSheetId="3">'Table A3 NOx '!#REF!</definedName>
    <definedName name="_ftnref3" localSheetId="4">'Table A4 NOx'!#REF!</definedName>
    <definedName name="_Ref428881540" localSheetId="2">'Table  A2 NO2'!#REF!</definedName>
    <definedName name="_Ref428881540" localSheetId="1">'Table A1_NO2 '!#REF!</definedName>
    <definedName name="_Ref428881540" localSheetId="3">'Table A3 NOx '!#REF!</definedName>
    <definedName name="_Ref428881540" localSheetId="4">'Table A4 NOx'!#REF!</definedName>
    <definedName name="_Ref428969531" localSheetId="15">'Table A15 '!$B$2</definedName>
    <definedName name="_Ref428969531" localSheetId="16">'Tables A16 '!#REF!</definedName>
    <definedName name="_Ref428969531" localSheetId="17">'Tables A17 '!#REF!</definedName>
    <definedName name="_Toc183594236" localSheetId="0">'List of Data Tables 2024'!#REF!</definedName>
    <definedName name="_xlnm.Print_Area" localSheetId="0">'List of Data Tables 2024'!$A$1:$F$23</definedName>
    <definedName name="_xlnm.Print_Area" localSheetId="2">'Table  A2 NO2'!$A$1:$T$20</definedName>
    <definedName name="_xlnm.Print_Area" localSheetId="21">'Table 21 '!$B$1:$H$11</definedName>
    <definedName name="_xlnm.Print_Area" localSheetId="1">'Table A1_NO2 '!$A$1:$U$27</definedName>
    <definedName name="_xlnm.Print_Area" localSheetId="10">'Table A10 PM 10'!$B$1:$AA$17</definedName>
    <definedName name="_xlnm.Print_Area" localSheetId="11">'Table A11 PM10'!$A$1:$V$16</definedName>
    <definedName name="_xlnm.Print_Area" localSheetId="12">'Table A12 PM2.5'!$A$1:$AC$13</definedName>
    <definedName name="_xlnm.Print_Area" localSheetId="13">'Table A13 PM 2.5'!$B$2:$S$14</definedName>
    <definedName name="_xlnm.Print_Area" localSheetId="14">'Table A14 PM2.5'!$A$2:$R$13</definedName>
    <definedName name="_xlnm.Print_Area" localSheetId="15">'Table A15 '!$B$1:$D$21</definedName>
    <definedName name="_xlnm.Print_Area" localSheetId="5">'Table A5 SO2'!$A$1:$Q$19</definedName>
    <definedName name="_xlnm.Print_Area" localSheetId="6">'Table A6 CO'!$A$1:$L$10</definedName>
    <definedName name="_xlnm.Print_Area" localSheetId="7">'Table A7 O3'!$B$1:$Y$14</definedName>
    <definedName name="_xlnm.Print_Area" localSheetId="9">'Table A9 PM10'!$A$1:$Z$17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8" l="1"/>
  <c r="G17" i="28" l="1"/>
  <c r="C17" i="28" l="1"/>
  <c r="H17" i="28" l="1"/>
  <c r="F17" i="28"/>
  <c r="E17" i="28"/>
  <c r="D17" i="28"/>
</calcChain>
</file>

<file path=xl/sharedStrings.xml><?xml version="1.0" encoding="utf-8"?>
<sst xmlns="http://schemas.openxmlformats.org/spreadsheetml/2006/main" count="630" uniqueCount="310">
  <si>
    <t>Ballyfermot</t>
  </si>
  <si>
    <t>Birr</t>
  </si>
  <si>
    <t>Blanchardstown</t>
  </si>
  <si>
    <t>Castlebar</t>
  </si>
  <si>
    <t>Cork Mallow</t>
  </si>
  <si>
    <t>Davitt Road</t>
  </si>
  <si>
    <t>Dublin Airport</t>
  </si>
  <si>
    <t>Dublin Port</t>
  </si>
  <si>
    <t>Dun Laoghaire</t>
  </si>
  <si>
    <t>Dundalk</t>
  </si>
  <si>
    <t>Edenderry</t>
  </si>
  <si>
    <t>Kilkenny</t>
  </si>
  <si>
    <t>Kilkitt</t>
  </si>
  <si>
    <t>Navan</t>
  </si>
  <si>
    <t>Rathmines</t>
  </si>
  <si>
    <t>Ringsend</t>
  </si>
  <si>
    <t>Swords</t>
  </si>
  <si>
    <t>Tallaght</t>
  </si>
  <si>
    <t>Waterford</t>
  </si>
  <si>
    <t>Winetavern Street</t>
  </si>
  <si>
    <t xml:space="preserve">Davitt Road </t>
  </si>
  <si>
    <t>DAA</t>
  </si>
  <si>
    <t>St. Johns Road</t>
  </si>
  <si>
    <t>Pearse St.</t>
  </si>
  <si>
    <t>South Link Road</t>
  </si>
  <si>
    <t>UCC Distillery FIelds</t>
  </si>
  <si>
    <t>Zone A</t>
  </si>
  <si>
    <t>Zone B</t>
  </si>
  <si>
    <t>Median</t>
  </si>
  <si>
    <t>% Data Capture</t>
  </si>
  <si>
    <t>Values &gt;140 (UAT)</t>
  </si>
  <si>
    <t>Values &gt;100 (LAT)</t>
  </si>
  <si>
    <t>Annual mean</t>
  </si>
  <si>
    <t>Meath Navan</t>
  </si>
  <si>
    <t>Waterford Brownes Road</t>
  </si>
  <si>
    <t>Kilkenny Seville Lodge</t>
  </si>
  <si>
    <t>Portlaoise</t>
  </si>
  <si>
    <t>Carrick-on-shannon</t>
  </si>
  <si>
    <t>Zone C</t>
  </si>
  <si>
    <t>Zone D</t>
  </si>
  <si>
    <t>Limerick Henry Street</t>
  </si>
  <si>
    <t>Limerick People's Park</t>
  </si>
  <si>
    <t>Daily max</t>
  </si>
  <si>
    <t>Hourly values &gt; 350</t>
  </si>
  <si>
    <t>Ennis</t>
  </si>
  <si>
    <t>Letterkenny</t>
  </si>
  <si>
    <t>Max</t>
  </si>
  <si>
    <t>% data capture</t>
  </si>
  <si>
    <t>Clonskeagh</t>
  </si>
  <si>
    <t>Bishopstown MTU</t>
  </si>
  <si>
    <t>Bray</t>
  </si>
  <si>
    <t>Carnsore Point</t>
  </si>
  <si>
    <t>Mace Head</t>
  </si>
  <si>
    <t>Valentia</t>
  </si>
  <si>
    <t>Malin Head</t>
  </si>
  <si>
    <t>Average</t>
  </si>
  <si>
    <t>Kilkitt Co. Monaghan</t>
  </si>
  <si>
    <t>Mace Head Co. Galway</t>
  </si>
  <si>
    <t>Castlebar Co. Mayo</t>
  </si>
  <si>
    <t>Valentia Co. Kerry</t>
  </si>
  <si>
    <t>Emo Court Co. Laois</t>
  </si>
  <si>
    <t>Winetavern St</t>
  </si>
  <si>
    <t>Phoenix Park</t>
  </si>
  <si>
    <t>St. John's Road</t>
  </si>
  <si>
    <t xml:space="preserve">St. Anne's Park </t>
  </si>
  <si>
    <t>Finglas</t>
  </si>
  <si>
    <t>Marino</t>
  </si>
  <si>
    <t>Heatherton Park</t>
  </si>
  <si>
    <t>Daily Max</t>
  </si>
  <si>
    <t>Galway Rahoon</t>
  </si>
  <si>
    <t>Clonmel</t>
  </si>
  <si>
    <t>Carlow Town</t>
  </si>
  <si>
    <t>Wexford Town</t>
  </si>
  <si>
    <t>Athlone</t>
  </si>
  <si>
    <t>Tralee</t>
  </si>
  <si>
    <t>Tipperary Town</t>
  </si>
  <si>
    <t>Enniscorthy</t>
  </si>
  <si>
    <t>Macroom</t>
  </si>
  <si>
    <t>Claremorris</t>
  </si>
  <si>
    <t>Cavan</t>
  </si>
  <si>
    <t>Roscommon Town</t>
  </si>
  <si>
    <t>Drogheda</t>
  </si>
  <si>
    <t>Greystones</t>
  </si>
  <si>
    <t>Longford</t>
  </si>
  <si>
    <t>Naas</t>
  </si>
  <si>
    <t>Cobh Carrignafoy</t>
  </si>
  <si>
    <t>hourly max</t>
  </si>
  <si>
    <t>zone A</t>
  </si>
  <si>
    <t>o-xylene</t>
  </si>
  <si>
    <t>m+p xylene</t>
  </si>
  <si>
    <t>Ethylbenzene</t>
  </si>
  <si>
    <t>Toluene</t>
  </si>
  <si>
    <t>Benzene</t>
  </si>
  <si>
    <t>Total Carbon</t>
  </si>
  <si>
    <t>Annual Mean ug/m3</t>
  </si>
  <si>
    <t>Claremorris, Co. Mayo</t>
  </si>
  <si>
    <t>Chemical Species</t>
  </si>
  <si>
    <r>
      <t>There are no limit values for chemical composition of PM</t>
    </r>
    <r>
      <rPr>
        <vertAlign val="subscript"/>
        <sz val="11"/>
        <color theme="1"/>
        <rFont val="Calibri"/>
        <family val="2"/>
        <scheme val="minor"/>
      </rPr>
      <t>2.5</t>
    </r>
  </si>
  <si>
    <t>Uranium</t>
  </si>
  <si>
    <t>Barium</t>
  </si>
  <si>
    <t>Zinc</t>
  </si>
  <si>
    <t>Vanadium</t>
  </si>
  <si>
    <t>Antimony</t>
  </si>
  <si>
    <t>Manganese</t>
  </si>
  <si>
    <t>Copper</t>
  </si>
  <si>
    <t>Cobalt</t>
  </si>
  <si>
    <t>Chromium</t>
  </si>
  <si>
    <t>Aluminium</t>
  </si>
  <si>
    <t>Mercury*</t>
  </si>
  <si>
    <t>Lead*</t>
  </si>
  <si>
    <t>Nickel*</t>
  </si>
  <si>
    <t>Monthly average max</t>
  </si>
  <si>
    <t>Cadmium*</t>
  </si>
  <si>
    <t>Arsenic*</t>
  </si>
  <si>
    <t>Metal</t>
  </si>
  <si>
    <t>Valentia, Co. Kerry</t>
  </si>
  <si>
    <t>Rosemount UCD, Dublin</t>
  </si>
  <si>
    <t>Ni</t>
  </si>
  <si>
    <t>Cd</t>
  </si>
  <si>
    <t>As</t>
  </si>
  <si>
    <t>Pb</t>
  </si>
  <si>
    <t>Kilkitt, Monaghan</t>
  </si>
  <si>
    <t>Rahoon Road, Galway</t>
  </si>
  <si>
    <t>Benzo(a)pyrene</t>
  </si>
  <si>
    <t>Polycyclic aromatic Hydrocarbons</t>
  </si>
  <si>
    <t>Castlebar, Mayo</t>
  </si>
  <si>
    <t>Rathmines , Dublin</t>
  </si>
  <si>
    <t>There are no limit values for deposition samples</t>
  </si>
  <si>
    <t>The metals marked with a * require monitoring under legislation, the remainder are reported for information purposes</t>
  </si>
  <si>
    <t>There are no limit values for mercury</t>
  </si>
  <si>
    <t>Table</t>
  </si>
  <si>
    <t xml:space="preserve">Table A1 </t>
  </si>
  <si>
    <t>Table A2</t>
  </si>
  <si>
    <t>Table A3</t>
  </si>
  <si>
    <t>Table A4</t>
  </si>
  <si>
    <t>Table A5</t>
  </si>
  <si>
    <t>Table A6</t>
  </si>
  <si>
    <t>Table A7</t>
  </si>
  <si>
    <t>Table A8</t>
  </si>
  <si>
    <t>Table A9</t>
  </si>
  <si>
    <t>Table A10</t>
  </si>
  <si>
    <t>Table A11</t>
  </si>
  <si>
    <t>Table A12</t>
  </si>
  <si>
    <t>Table A13</t>
  </si>
  <si>
    <t>Table A14</t>
  </si>
  <si>
    <t>Table A15</t>
  </si>
  <si>
    <t>Table A16</t>
  </si>
  <si>
    <t>Table A17</t>
  </si>
  <si>
    <t>Table A18</t>
  </si>
  <si>
    <t>Table A19</t>
  </si>
  <si>
    <t>Table A20</t>
  </si>
  <si>
    <t>Table A21</t>
  </si>
  <si>
    <t>Table A22</t>
  </si>
  <si>
    <r>
      <t>Elemental Carbon (Transmittance Correction)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</si>
  <si>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r>
      <t>Organic Carbon (Transmittance Correction)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</si>
  <si>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r>
      <t>Chloride (Cl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)</t>
    </r>
  </si>
  <si>
    <r>
      <t>Nitrate (NO</t>
    </r>
    <r>
      <rPr>
        <vertAlign val="subscript"/>
        <sz val="11"/>
        <color theme="1"/>
        <rFont val="Calibri"/>
        <family val="2"/>
        <scheme val="minor"/>
      </rPr>
      <t>3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)</t>
    </r>
  </si>
  <si>
    <r>
      <t>Sulphate (SO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>)</t>
    </r>
  </si>
  <si>
    <r>
      <t>Ammonium (NH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</t>
    </r>
  </si>
  <si>
    <r>
      <t>Calcium (Ca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</t>
    </r>
  </si>
  <si>
    <r>
      <t>Magnesium (Mg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</t>
    </r>
  </si>
  <si>
    <r>
      <t>Potassium (K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</t>
    </r>
  </si>
  <si>
    <r>
      <t>Sodium (Na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</t>
    </r>
  </si>
  <si>
    <r>
      <t>ug/m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</si>
  <si>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ng/m</t>
    </r>
    <r>
      <rPr>
        <vertAlign val="superscript"/>
        <sz val="11"/>
        <color theme="1"/>
        <rFont val="Calibri"/>
        <family val="2"/>
        <scheme val="minor"/>
      </rPr>
      <t>3</t>
    </r>
  </si>
  <si>
    <t>Galway Eyre Square</t>
  </si>
  <si>
    <t>Cork Glanmire Rd</t>
  </si>
  <si>
    <t>Shannon Estuary/Askeaton, Co. Limerick</t>
  </si>
  <si>
    <t>Galway Briarhill</t>
  </si>
  <si>
    <t>Leixlip</t>
  </si>
  <si>
    <t>Lucan</t>
  </si>
  <si>
    <t>Killarney, Co. Kerry</t>
  </si>
  <si>
    <t>Pearse Street</t>
  </si>
  <si>
    <t>Waterford Port</t>
  </si>
  <si>
    <t>Cork Airport</t>
  </si>
  <si>
    <t>Cork Port</t>
  </si>
  <si>
    <t>Thallium</t>
  </si>
  <si>
    <r>
      <t>Annual Mean (ng/m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</si>
  <si>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Mercury</t>
  </si>
  <si>
    <r>
      <t>(ug/m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).h </t>
    </r>
  </si>
  <si>
    <t>Annual mean*</t>
  </si>
  <si>
    <r>
      <t>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*</t>
    </r>
  </si>
  <si>
    <t>Bishopstown MTU **</t>
  </si>
  <si>
    <r>
      <t>µg/m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*</t>
    </r>
  </si>
  <si>
    <t>Annual mean **</t>
  </si>
  <si>
    <t>Hourly max ***</t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</si>
  <si>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values &gt;200</t>
    </r>
  </si>
  <si>
    <r>
      <t>µg/m</t>
    </r>
    <r>
      <rPr>
        <vertAlign val="superscript"/>
        <sz val="11"/>
        <color theme="1"/>
        <rFont val="Calibri"/>
        <family val="2"/>
        <scheme val="minor"/>
      </rPr>
      <t>3</t>
    </r>
  </si>
  <si>
    <t>Annual mean *</t>
  </si>
  <si>
    <t>Hourly max **</t>
  </si>
  <si>
    <r>
      <t>mg/m</t>
    </r>
    <r>
      <rPr>
        <vertAlign val="superscript"/>
        <sz val="11"/>
        <color theme="1"/>
        <rFont val="Calibri"/>
        <family val="2"/>
        <scheme val="minor"/>
      </rPr>
      <t>3</t>
    </r>
  </si>
  <si>
    <t>South Link Road **</t>
  </si>
  <si>
    <t>South Link Road ***</t>
  </si>
  <si>
    <t>Swords ***</t>
  </si>
  <si>
    <t>Annual Mean *</t>
  </si>
  <si>
    <r>
      <t>Annual Mean (ng/m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*</t>
    </r>
  </si>
  <si>
    <t>Heatherton Park, Cork **</t>
  </si>
  <si>
    <r>
      <t>*NOx is expressed as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NO</t>
    </r>
    <r>
      <rPr>
        <vertAlign val="subscript"/>
        <sz val="10"/>
        <color theme="1"/>
        <rFont val="Calibri"/>
        <family val="2"/>
        <scheme val="minor"/>
      </rPr>
      <t>2</t>
    </r>
  </si>
  <si>
    <t>Daily values &gt; 125 ***</t>
  </si>
  <si>
    <t>Bishopstown (MTU) ****</t>
  </si>
  <si>
    <r>
      <t>**NO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annual mean limit value for the protection of human health: 40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</si>
  <si>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***NO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hourly limit value for the protection of human health: No more than 18 hrs &gt; 200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</si>
  <si>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t xml:space="preserve">Winetavern St. </t>
  </si>
  <si>
    <r>
      <t xml:space="preserve"> *SO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annual mean limit value for the protection of ecosystems: 20 μg/m</t>
    </r>
    <r>
      <rPr>
        <vertAlign val="superscript"/>
        <sz val="10"/>
        <color theme="1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>per station</t>
    </r>
  </si>
  <si>
    <r>
      <t>** SO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hourly limit value for the protection of human health: No more than 24 hrs &gt; 350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</si>
  <si>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*** SO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daily limit value for the protection of human health: No more than 3 days in a year &gt; 125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</si>
  <si>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 CO maximum daily 8‐hr mean limit value for the protection of human health: 10 mg/m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</si>
  <si>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AOT40 target value for the protection of vegetation is 18,000 ug/m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.h averaged over 5 years per station; AOT40 is calculated 1 May - 31 July</t>
    </r>
  </si>
  <si>
    <r>
      <t>AOT40 long term objective value for the protection of vegetation is 6,000 ug/m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.h averaged over 5 years per station; AOT40 is calculated 1 May - 31 July</t>
    </r>
  </si>
  <si>
    <r>
      <t>*PM</t>
    </r>
    <r>
      <rPr>
        <vertAlign val="subscript"/>
        <sz val="10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 xml:space="preserve"> annual mean limit value for the protection of human health: 40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</si>
  <si>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** PM</t>
    </r>
    <r>
      <rPr>
        <vertAlign val="subscript"/>
        <sz val="10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 xml:space="preserve"> daily limit for the protection of human health: No more than 35 days an a year &gt;50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</si>
  <si>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*PM</t>
    </r>
    <r>
      <rPr>
        <vertAlign val="subscript"/>
        <sz val="10"/>
        <color theme="1"/>
        <rFont val="Calibri"/>
        <family val="2"/>
        <scheme val="minor"/>
      </rPr>
      <t>2.5</t>
    </r>
    <r>
      <rPr>
        <sz val="10"/>
        <color theme="1"/>
        <rFont val="Calibri"/>
        <family val="2"/>
        <scheme val="minor"/>
      </rPr>
      <t xml:space="preserve"> annual mean limit value for the protection of human health: 25 μg/m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</t>
    </r>
  </si>
  <si>
    <r>
      <t>*Annual mean limit for Benzene is 5 ug/m</t>
    </r>
    <r>
      <rPr>
        <vertAlign val="superscript"/>
        <sz val="10"/>
        <color theme="1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>per station, there are no limit values for any other VOC</t>
    </r>
  </si>
  <si>
    <r>
      <t>*Annual mean limit for Benzene is 5 ug/m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station, there are no limit values for any other VOC</t>
    </r>
  </si>
  <si>
    <r>
      <t>*Annual mean limits per station: for Lead (Pb) is 500 ng/m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, Arsenic (As) 6 ng/m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, Cadmium (Cd) 5 ng/m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, Nickel (Ni) 20 ng/m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</si>
  <si>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* Annual mean limit value for benzo(a)pyrene is 1ng/m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station, there are no limit values for any other PAH</t>
    </r>
  </si>
  <si>
    <t>Days &gt; 10 *</t>
  </si>
  <si>
    <t>Days &gt; 50 **</t>
  </si>
  <si>
    <t>Carrick-on-Shannon</t>
  </si>
  <si>
    <t>Summary statistics for CO concentrations in Ireland in 2024</t>
  </si>
  <si>
    <t>Summary statistics for ozone concentrations in Ireland in 2024</t>
  </si>
  <si>
    <t>AOT40 values from rural stations (Zone D) in Ireland, 2013 - 2024</t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</si>
  <si>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concentrations in Zones A and B in Ireland in 2024</t>
    </r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</si>
  <si>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concentrations in Zone C in Ireland in 2024</t>
    </r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</si>
  <si>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concentrations in Zone D in Ireland in 2024</t>
    </r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</si>
  <si>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concentrations in Zones A and B in Ireland in 2024</t>
    </r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</si>
  <si>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concentrations in Zone C in Ireland in 2024</t>
    </r>
  </si>
  <si>
    <r>
      <t>Summary statistics for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concentrations in Zone D in Ireland in 2024</t>
    </r>
  </si>
  <si>
    <r>
      <t>Summary statistics for chemical composition of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in 2024</t>
    </r>
  </si>
  <si>
    <t>Summary statistics for ozone precursor VOC concentrations at Rathmines in 2024</t>
  </si>
  <si>
    <t>Summary statistics for ozone precursor VOC concentrations at Kilkenny in 2024</t>
  </si>
  <si>
    <t>Summary Statistics for lead, arsenic, cadmium and nickel concentrations in Ireland 2024</t>
  </si>
  <si>
    <t>Summary Statistics for mercury concentrations in 2024</t>
  </si>
  <si>
    <t>Summary Statistics for metal deposition concentrations in 2024</t>
  </si>
  <si>
    <t>Summary Statistics for PAH concentrations in 2024</t>
  </si>
  <si>
    <t>Summary statistics for PAH deposition concentrations in 2024</t>
  </si>
  <si>
    <t>List of Data Tables 2024</t>
  </si>
  <si>
    <r>
      <t>Summary statistics for 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concentrations in Ireland in 2024 for Zones A and B</t>
    </r>
  </si>
  <si>
    <r>
      <t>Summary statistics for 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concentrations in Ireland in 2024 for Zones C and D</t>
    </r>
  </si>
  <si>
    <t>Summary statistics for NOx concentrations in Ireland in 2024 for Zones A and B</t>
  </si>
  <si>
    <t>Summary statistics for NOx concentrations in Ireland in 2024 for Zones C and D</t>
  </si>
  <si>
    <r>
      <t>Summary statistics for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concentrations in Ireland in 2024</t>
    </r>
  </si>
  <si>
    <r>
      <t>Table A1 Summary statistics for 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concentrations in Ireland in 2024 for Zones A and B</t>
    </r>
  </si>
  <si>
    <r>
      <t>Table A2 Summary statistics for 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concentrations in Ireland in 2024 for Zones C and D</t>
    </r>
  </si>
  <si>
    <t>Table A3 Summary statistics for NOx concentrations in Ireland in 2024 for Zones A and B</t>
  </si>
  <si>
    <t>Table A4 Summary statistics for NOx concentrations in Ireland in 2024 for Zones C and D</t>
  </si>
  <si>
    <t>Amiens St.</t>
  </si>
  <si>
    <t>Sligo</t>
  </si>
  <si>
    <r>
      <t>Table A5 Summary statistics for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concentrations in Ireland in 2024</t>
    </r>
  </si>
  <si>
    <t>Askeaton, Co. Limerick</t>
  </si>
  <si>
    <t>**** There is no data for MTU in 2024 due to operational issues</t>
  </si>
  <si>
    <t>Cork Harbour, Cobh</t>
  </si>
  <si>
    <t>Table A6 Summary statistics for CO concentrations in Ireland in 2024</t>
  </si>
  <si>
    <t>*** There is no data for Birr in 2024 due to operational issues</t>
  </si>
  <si>
    <t>** There is no data for SLR in 2024 due to operational issues</t>
  </si>
  <si>
    <t>Table A7 Summary statistics for ozone concentrations in Ireland in 2024</t>
  </si>
  <si>
    <t>UCC Distillery Fields *</t>
  </si>
  <si>
    <t>Days &gt; 120 *</t>
  </si>
  <si>
    <r>
      <t>* Ozone maximum daily 8‐hr mean limit value for the protection of human health: No more than 25 occurences &gt; 120 ug/m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averaged over 3 years per station</t>
    </r>
  </si>
  <si>
    <t>*** There is no data for UCC in 2024 due to operational issues</t>
  </si>
  <si>
    <t>Birr ***</t>
  </si>
  <si>
    <t>Table A8 AOT40 values from rural stations (Zone D) in Ireland for the protection of vegetation, 2013 - 2024</t>
  </si>
  <si>
    <t>Amiens st.</t>
  </si>
  <si>
    <t xml:space="preserve">Galway Briarhill </t>
  </si>
  <si>
    <r>
      <t>Table A10 Summary statistics for PM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concentrations in Zone C in Ireland in 2024</t>
    </r>
  </si>
  <si>
    <r>
      <t>Table A11 Summary statistics for PM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concentrations in Zone D in Ireland in 2024</t>
    </r>
  </si>
  <si>
    <r>
      <t>Table A12 Summary statistics for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 xml:space="preserve"> concentrations in Zones A and B in Ireland in 2024</t>
    </r>
  </si>
  <si>
    <t>Winetavern St.</t>
  </si>
  <si>
    <r>
      <t>Table A14 Summary statistics for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 xml:space="preserve"> concentrations in Zone D in Ireland in 2024</t>
    </r>
  </si>
  <si>
    <r>
      <t>Table A13 Summary statistics for PM</t>
    </r>
    <r>
      <rPr>
        <b/>
        <vertAlign val="subscript"/>
        <sz val="11"/>
        <color theme="1"/>
        <rFont val="Calibri"/>
        <family val="2"/>
        <scheme val="minor"/>
      </rPr>
      <t xml:space="preserve">2.5 </t>
    </r>
    <r>
      <rPr>
        <b/>
        <sz val="11"/>
        <color theme="1"/>
        <rFont val="Calibri"/>
        <family val="2"/>
        <scheme val="minor"/>
      </rPr>
      <t>concentrations in Zone C in Ireland in 2024</t>
    </r>
  </si>
  <si>
    <r>
      <t>Table A9 Summary statistics for PM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concentrations in Zones A and B in Ireland in 2024</t>
    </r>
  </si>
  <si>
    <t>*** There is no data for SLR in 2024 due to operational issues</t>
  </si>
  <si>
    <t xml:space="preserve">Swords </t>
  </si>
  <si>
    <t xml:space="preserve">Galway Ballinasloe </t>
  </si>
  <si>
    <t>*** There is no data for Cork Harbour, Cobh in 2024 due to operational issues</t>
  </si>
  <si>
    <t>Cork Harbour, Cobh ***</t>
  </si>
  <si>
    <t>Cork Carrigaline **</t>
  </si>
  <si>
    <t>Cork Clonakilty ***</t>
  </si>
  <si>
    <t>UCC Distillery Fields ****</t>
  </si>
  <si>
    <t>** There is no data for Cork Carrigaline in 2024 due to operational issues</t>
  </si>
  <si>
    <t>*** There is no data for Cork Clonakilty in 2024 due to operational issues</t>
  </si>
  <si>
    <t>**** There is no data for UCC in 2024 due to operational issues</t>
  </si>
  <si>
    <t>Table A16 summary statistics for ozone precursor VOC concentrations at Rathmines in 2024</t>
  </si>
  <si>
    <t>Table A17 Summary statistics for ozone precursor VOC concentrations at Kilkenny in 2024</t>
  </si>
  <si>
    <r>
      <t>Table A15 Summary statistics for chemical composition of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 xml:space="preserve"> in 2024</t>
    </r>
  </si>
  <si>
    <t>Table A23 Summary statistics for Dioxins in milk concentrations in 2024</t>
  </si>
  <si>
    <t>Dioxins</t>
  </si>
  <si>
    <t>Dioxin-like PCBs</t>
  </si>
  <si>
    <t>WHO-TEQ incl. LOQ</t>
  </si>
  <si>
    <t xml:space="preserve"> pg/g milk fat</t>
  </si>
  <si>
    <t>Min</t>
  </si>
  <si>
    <t xml:space="preserve">EU limit value </t>
  </si>
  <si>
    <t>None</t>
  </si>
  <si>
    <t>EU guide level</t>
  </si>
  <si>
    <t>none</t>
  </si>
  <si>
    <t xml:space="preserve">Dioxins and PCBs </t>
  </si>
  <si>
    <t xml:space="preserve">WHO-TEQ incl. LOQ </t>
  </si>
  <si>
    <t>Total WHO-TEQ incl. LOQ</t>
  </si>
  <si>
    <r>
      <t>Annual Mean (ug.m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/day)</t>
    </r>
  </si>
  <si>
    <t>Mean</t>
  </si>
  <si>
    <t>Table A22 Summary statistics for PAH deposition concentrations in 2024</t>
  </si>
  <si>
    <t>Table A21 Summary Statistics for PAH concentrations in 2024</t>
  </si>
  <si>
    <t>Table A19 Summary Statistics for mercury concentrations in 2024</t>
  </si>
  <si>
    <t>Table A23</t>
  </si>
  <si>
    <t>** There is no data for MTU in 2024 due to operational issues</t>
  </si>
  <si>
    <t>Carnsore</t>
  </si>
  <si>
    <t>Bishopstown (MTU)</t>
  </si>
  <si>
    <t>Heatherton Park, Cork</t>
  </si>
  <si>
    <t>Table A20 Summary Statistics for metal deposition concentrations in 2024</t>
  </si>
  <si>
    <t>Table A18 Summay Statistics for lead, arsenic, cadmium and nickel concentrations in Ireland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</si>
</sst>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" fontId="4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12" fillId="0" borderId="0" xfId="4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3" applyNumberFormat="1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17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textRotation="180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180" wrapText="1"/>
    </xf>
    <xf numFmtId="0" fontId="3" fillId="0" borderId="0" xfId="0" applyFont="1" applyAlignment="1">
      <alignment horizontal="center" vertical="center" textRotation="180" wrapText="1"/>
    </xf>
    <xf numFmtId="0" fontId="6" fillId="0" borderId="0" xfId="1" applyNumberFormat="1" applyFont="1"/>
    <xf numFmtId="0" fontId="3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/>
    <xf numFmtId="0" fontId="0" fillId="0" borderId="14" xfId="0" applyBorder="1" applyAlignment="1">
      <alignment wrapText="1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7" fillId="0" borderId="0" xfId="0" applyFont="1"/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24" xfId="0" applyBorder="1"/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0" borderId="23" xfId="3" applyNumberFormat="1" applyFont="1" applyFill="1" applyBorder="1" applyAlignment="1">
      <alignment horizontal="center"/>
    </xf>
    <xf numFmtId="1" fontId="0" fillId="0" borderId="33" xfId="3" applyNumberFormat="1" applyFont="1" applyFill="1" applyBorder="1" applyAlignment="1">
      <alignment horizontal="center"/>
    </xf>
    <xf numFmtId="0" fontId="0" fillId="0" borderId="20" xfId="0" applyBorder="1"/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 applyAlignment="1">
      <alignment horizontal="center" vertical="center" wrapText="1"/>
    </xf>
    <xf numFmtId="164" fontId="0" fillId="0" borderId="16" xfId="3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2" borderId="34" xfId="0" applyFill="1" applyBorder="1"/>
    <xf numFmtId="0" fontId="0" fillId="2" borderId="14" xfId="0" applyFill="1" applyBorder="1"/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vertical="center"/>
    </xf>
    <xf numFmtId="0" fontId="3" fillId="0" borderId="34" xfId="0" applyFont="1" applyBorder="1"/>
    <xf numFmtId="0" fontId="0" fillId="0" borderId="22" xfId="0" applyBorder="1"/>
    <xf numFmtId="0" fontId="0" fillId="0" borderId="23" xfId="0" applyBorder="1"/>
    <xf numFmtId="0" fontId="0" fillId="0" borderId="33" xfId="0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" fillId="0" borderId="26" xfId="0" applyFont="1" applyBorder="1" applyAlignment="1">
      <alignment horizontal="center" vertical="center" textRotation="180" wrapText="1"/>
    </xf>
    <xf numFmtId="0" fontId="3" fillId="0" borderId="27" xfId="0" applyFont="1" applyBorder="1" applyAlignment="1">
      <alignment horizontal="center" vertical="center" textRotation="180" wrapText="1"/>
    </xf>
    <xf numFmtId="0" fontId="3" fillId="0" borderId="28" xfId="0" applyFont="1" applyBorder="1" applyAlignment="1">
      <alignment horizontal="center" vertical="center" textRotation="180" wrapText="1"/>
    </xf>
    <xf numFmtId="1" fontId="3" fillId="0" borderId="0" xfId="0" applyNumberFormat="1" applyFont="1"/>
    <xf numFmtId="0" fontId="2" fillId="0" borderId="14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3" applyNumberFormat="1" applyFont="1" applyFill="1" applyBorder="1" applyAlignment="1">
      <alignment horizontal="center"/>
    </xf>
    <xf numFmtId="1" fontId="0" fillId="0" borderId="0" xfId="3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 textRotation="180" wrapText="1"/>
    </xf>
    <xf numFmtId="0" fontId="0" fillId="0" borderId="27" xfId="0" applyBorder="1" applyAlignment="1">
      <alignment horizontal="center" vertical="center" textRotation="180" wrapText="1"/>
    </xf>
    <xf numFmtId="0" fontId="0" fillId="0" borderId="12" xfId="0" applyBorder="1"/>
    <xf numFmtId="0" fontId="0" fillId="0" borderId="11" xfId="0" applyBorder="1"/>
    <xf numFmtId="0" fontId="0" fillId="0" borderId="9" xfId="0" applyBorder="1"/>
    <xf numFmtId="0" fontId="0" fillId="0" borderId="8" xfId="0" applyBorder="1"/>
    <xf numFmtId="1" fontId="0" fillId="0" borderId="1" xfId="0" applyNumberFormat="1" applyBorder="1"/>
    <xf numFmtId="1" fontId="0" fillId="0" borderId="8" xfId="0" applyNumberFormat="1" applyBorder="1"/>
    <xf numFmtId="0" fontId="0" fillId="0" borderId="7" xfId="0" applyBorder="1"/>
    <xf numFmtId="1" fontId="0" fillId="0" borderId="6" xfId="0" applyNumberFormat="1" applyBorder="1"/>
    <xf numFmtId="165" fontId="6" fillId="0" borderId="0" xfId="1" applyNumberFormat="1" applyFont="1"/>
    <xf numFmtId="0" fontId="20" fillId="0" borderId="0" xfId="0" applyFont="1"/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textRotation="180" wrapText="1"/>
    </xf>
    <xf numFmtId="0" fontId="0" fillId="0" borderId="41" xfId="0" applyBorder="1" applyAlignment="1">
      <alignment horizontal="center" vertical="center" textRotation="180" wrapText="1"/>
    </xf>
    <xf numFmtId="0" fontId="0" fillId="0" borderId="42" xfId="0" applyBorder="1" applyAlignment="1">
      <alignment horizontal="center" vertical="center" textRotation="180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4" fillId="0" borderId="14" xfId="0" applyFont="1" applyBorder="1"/>
    <xf numFmtId="0" fontId="0" fillId="0" borderId="28" xfId="0" applyBorder="1" applyAlignment="1">
      <alignment horizontal="center" vertical="center" textRotation="180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0" fillId="0" borderId="34" xfId="0" applyBorder="1"/>
    <xf numFmtId="164" fontId="0" fillId="4" borderId="10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 textRotation="180" wrapText="1"/>
    </xf>
    <xf numFmtId="164" fontId="0" fillId="4" borderId="21" xfId="0" applyNumberForma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" fontId="0" fillId="4" borderId="22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3" fillId="0" borderId="26" xfId="0" applyNumberFormat="1" applyFon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 textRotation="180" wrapText="1"/>
    </xf>
    <xf numFmtId="0" fontId="3" fillId="0" borderId="41" xfId="0" applyFont="1" applyBorder="1" applyAlignment="1">
      <alignment horizontal="center" vertical="center" textRotation="180" wrapText="1"/>
    </xf>
    <xf numFmtId="0" fontId="3" fillId="0" borderId="42" xfId="0" applyFont="1" applyBorder="1" applyAlignment="1">
      <alignment horizontal="center" vertical="center" textRotation="180" wrapText="1"/>
    </xf>
    <xf numFmtId="0" fontId="17" fillId="0" borderId="0" xfId="0" applyFont="1" applyAlignment="1">
      <alignment horizontal="center" vertical="center" textRotation="180" wrapText="1"/>
    </xf>
    <xf numFmtId="1" fontId="0" fillId="0" borderId="9" xfId="3" applyNumberFormat="1" applyFont="1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/>
    </xf>
    <xf numFmtId="1" fontId="0" fillId="0" borderId="8" xfId="3" applyNumberFormat="1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1" fillId="0" borderId="0" xfId="1" applyNumberFormat="1" applyFont="1"/>
    <xf numFmtId="0" fontId="0" fillId="0" borderId="23" xfId="0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44" xfId="0" applyBorder="1" applyAlignment="1">
      <alignment horizontal="center" vertical="center" textRotation="180" wrapText="1"/>
    </xf>
    <xf numFmtId="164" fontId="0" fillId="0" borderId="4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4" borderId="49" xfId="0" applyFill="1" applyBorder="1"/>
    <xf numFmtId="0" fontId="0" fillId="0" borderId="49" xfId="0" applyBorder="1"/>
    <xf numFmtId="0" fontId="0" fillId="0" borderId="50" xfId="0" applyBorder="1"/>
    <xf numFmtId="0" fontId="0" fillId="0" borderId="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textRotation="180" wrapText="1"/>
    </xf>
    <xf numFmtId="164" fontId="0" fillId="0" borderId="47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3" fillId="0" borderId="24" xfId="0" applyFont="1" applyBorder="1"/>
    <xf numFmtId="0" fontId="3" fillId="0" borderId="22" xfId="0" applyFont="1" applyBorder="1"/>
    <xf numFmtId="166" fontId="0" fillId="0" borderId="47" xfId="0" applyNumberFormat="1" applyBorder="1" applyAlignment="1">
      <alignment horizontal="center" vertical="center" wrapText="1"/>
    </xf>
    <xf numFmtId="166" fontId="0" fillId="0" borderId="21" xfId="0" applyNumberFormat="1" applyBorder="1" applyAlignment="1">
      <alignment horizontal="center" vertical="center" wrapText="1"/>
    </xf>
    <xf numFmtId="166" fontId="0" fillId="0" borderId="56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 wrapText="1"/>
    </xf>
    <xf numFmtId="166" fontId="0" fillId="0" borderId="32" xfId="0" applyNumberForma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66" fontId="0" fillId="0" borderId="24" xfId="0" applyNumberFormat="1" applyBorder="1" applyAlignment="1">
      <alignment horizontal="center"/>
    </xf>
    <xf numFmtId="166" fontId="3" fillId="0" borderId="24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/>
    </xf>
    <xf numFmtId="164" fontId="0" fillId="0" borderId="8" xfId="3" applyNumberFormat="1" applyFont="1" applyBorder="1" applyAlignment="1">
      <alignment horizontal="center"/>
    </xf>
    <xf numFmtId="164" fontId="0" fillId="0" borderId="9" xfId="3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2" fontId="0" fillId="0" borderId="31" xfId="0" applyNumberForma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5" xfId="0" applyNumberFormat="1" applyBorder="1"/>
    <xf numFmtId="0" fontId="0" fillId="4" borderId="11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51" xfId="0" applyFill="1" applyBorder="1"/>
    <xf numFmtId="0" fontId="0" fillId="0" borderId="39" xfId="0" applyBorder="1" applyAlignment="1">
      <alignment horizontal="center" vertical="center" textRotation="180" wrapText="1"/>
    </xf>
    <xf numFmtId="164" fontId="0" fillId="0" borderId="57" xfId="0" applyNumberFormat="1" applyBorder="1" applyAlignment="1">
      <alignment horizontal="center" vertical="center" wrapText="1"/>
    </xf>
    <xf numFmtId="164" fontId="0" fillId="0" borderId="58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64" fontId="0" fillId="0" borderId="59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180" wrapText="1"/>
    </xf>
    <xf numFmtId="1" fontId="0" fillId="0" borderId="2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2" xfId="2" xr:uid="{C1389329-E7EA-4733-9457-AAF899B92E22}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5BA9-98D0-4749-834A-F00F9C7CC243}">
  <sheetPr>
    <pageSetUpPr autoPageBreaks="0" fitToPage="1"/>
  </sheetPr>
  <dimension ref="A1:F24"/>
  <sheetViews>
    <sheetView tabSelected="1" workbookViewId="0"/>
  </sheetViews>
  <sheetFormatPr defaultRowHeight="14.5" x14ac:dyDescent="0.35"/>
  <cols>
    <col min="1" max="1" width="15.7265625" customWidth="1"/>
    <col min="2" max="2" width="19.54296875" customWidth="1"/>
    <col min="6" max="6" width="60.7265625" customWidth="1"/>
  </cols>
  <sheetData>
    <row r="1" spans="1:6" ht="21" x14ac:dyDescent="0.5">
      <c r="A1" s="10" t="s">
        <v>130</v>
      </c>
      <c r="B1" s="258" t="s">
        <v>236</v>
      </c>
      <c r="C1" s="258"/>
      <c r="D1" s="258"/>
      <c r="E1" s="258"/>
      <c r="F1" s="258"/>
    </row>
    <row r="2" spans="1:6" ht="30" customHeight="1" x14ac:dyDescent="0.45">
      <c r="A2" s="11" t="s">
        <v>131</v>
      </c>
      <c r="B2" s="11" t="s">
        <v>237</v>
      </c>
      <c r="C2" s="11"/>
      <c r="D2" s="11"/>
      <c r="E2" s="11"/>
      <c r="F2" s="11"/>
    </row>
    <row r="3" spans="1:6" ht="30" customHeight="1" x14ac:dyDescent="0.45">
      <c r="A3" s="11" t="s">
        <v>132</v>
      </c>
      <c r="B3" s="11" t="s">
        <v>238</v>
      </c>
      <c r="C3" s="11"/>
      <c r="D3" s="11"/>
      <c r="E3" s="11"/>
      <c r="F3" s="11"/>
    </row>
    <row r="4" spans="1:6" ht="30" customHeight="1" x14ac:dyDescent="0.35">
      <c r="A4" s="11" t="s">
        <v>133</v>
      </c>
      <c r="B4" s="11" t="s">
        <v>239</v>
      </c>
      <c r="C4" s="11"/>
      <c r="D4" s="11"/>
      <c r="E4" s="11"/>
      <c r="F4" s="11"/>
    </row>
    <row r="5" spans="1:6" ht="30" customHeight="1" x14ac:dyDescent="0.35">
      <c r="A5" s="11" t="s">
        <v>134</v>
      </c>
      <c r="B5" s="11" t="s">
        <v>240</v>
      </c>
      <c r="C5" s="11"/>
      <c r="D5" s="11"/>
      <c r="E5" s="11"/>
      <c r="F5" s="11"/>
    </row>
    <row r="6" spans="1:6" ht="30" customHeight="1" x14ac:dyDescent="0.45">
      <c r="A6" s="11" t="s">
        <v>135</v>
      </c>
      <c r="B6" s="11" t="s">
        <v>241</v>
      </c>
      <c r="C6" s="11"/>
      <c r="D6" s="11"/>
      <c r="E6" s="11"/>
      <c r="F6" s="11"/>
    </row>
    <row r="7" spans="1:6" ht="30" customHeight="1" x14ac:dyDescent="0.35">
      <c r="A7" s="11" t="s">
        <v>136</v>
      </c>
      <c r="B7" s="11" t="s">
        <v>219</v>
      </c>
      <c r="C7" s="11"/>
      <c r="D7" s="11"/>
      <c r="E7" s="11"/>
      <c r="F7" s="11"/>
    </row>
    <row r="8" spans="1:6" ht="30" customHeight="1" x14ac:dyDescent="0.35">
      <c r="A8" s="11" t="s">
        <v>137</v>
      </c>
      <c r="B8" s="11" t="s">
        <v>220</v>
      </c>
      <c r="C8" s="11"/>
      <c r="D8" s="11"/>
      <c r="E8" s="11"/>
      <c r="F8" s="11"/>
    </row>
    <row r="9" spans="1:6" ht="30" customHeight="1" x14ac:dyDescent="0.35">
      <c r="A9" s="11" t="s">
        <v>138</v>
      </c>
      <c r="B9" s="11" t="s">
        <v>221</v>
      </c>
      <c r="C9" s="11"/>
      <c r="D9" s="11"/>
      <c r="E9" s="11"/>
      <c r="F9" s="11"/>
    </row>
    <row r="10" spans="1:6" ht="30" customHeight="1" x14ac:dyDescent="0.45">
      <c r="A10" s="11" t="s">
        <v>139</v>
      </c>
      <c r="B10" s="11" t="s">
        <v>222</v>
      </c>
      <c r="C10" s="11"/>
      <c r="D10" s="11"/>
      <c r="E10" s="11"/>
      <c r="F10" s="11"/>
    </row>
    <row r="11" spans="1:6" ht="30" customHeight="1" x14ac:dyDescent="0.45">
      <c r="A11" s="11" t="s">
        <v>140</v>
      </c>
      <c r="B11" s="11" t="s">
        <v>223</v>
      </c>
      <c r="C11" s="11"/>
      <c r="D11" s="11"/>
      <c r="E11" s="11"/>
      <c r="F11" s="11"/>
    </row>
    <row r="12" spans="1:6" ht="30" customHeight="1" x14ac:dyDescent="0.45">
      <c r="A12" s="11" t="s">
        <v>141</v>
      </c>
      <c r="B12" s="11" t="s">
        <v>224</v>
      </c>
      <c r="C12" s="11"/>
      <c r="D12" s="11"/>
      <c r="E12" s="11"/>
      <c r="F12" s="11"/>
    </row>
    <row r="13" spans="1:6" ht="30" customHeight="1" x14ac:dyDescent="0.45">
      <c r="A13" s="11" t="s">
        <v>142</v>
      </c>
      <c r="B13" s="11" t="s">
        <v>225</v>
      </c>
      <c r="C13" s="11"/>
      <c r="D13" s="11"/>
      <c r="E13" s="11"/>
      <c r="F13" s="11"/>
    </row>
    <row r="14" spans="1:6" ht="30" customHeight="1" x14ac:dyDescent="0.45">
      <c r="A14" s="11" t="s">
        <v>143</v>
      </c>
      <c r="B14" s="11" t="s">
        <v>226</v>
      </c>
      <c r="C14" s="11"/>
      <c r="D14" s="11"/>
      <c r="E14" s="11"/>
      <c r="F14" s="11"/>
    </row>
    <row r="15" spans="1:6" ht="30" customHeight="1" x14ac:dyDescent="0.45">
      <c r="A15" s="11" t="s">
        <v>144</v>
      </c>
      <c r="B15" s="11" t="s">
        <v>227</v>
      </c>
      <c r="C15" s="11"/>
      <c r="D15" s="11"/>
      <c r="E15" s="11"/>
      <c r="F15" s="11"/>
    </row>
    <row r="16" spans="1:6" ht="30" customHeight="1" x14ac:dyDescent="0.45">
      <c r="A16" s="11" t="s">
        <v>145</v>
      </c>
      <c r="B16" s="11" t="s">
        <v>228</v>
      </c>
      <c r="C16" s="11"/>
      <c r="D16" s="11"/>
      <c r="E16" s="11"/>
      <c r="F16" s="11"/>
    </row>
    <row r="17" spans="1:6" ht="30" customHeight="1" x14ac:dyDescent="0.35">
      <c r="A17" s="11" t="s">
        <v>146</v>
      </c>
      <c r="B17" s="11" t="s">
        <v>229</v>
      </c>
      <c r="C17" s="11"/>
      <c r="D17" s="11"/>
      <c r="E17" s="11"/>
      <c r="F17" s="11"/>
    </row>
    <row r="18" spans="1:6" ht="30" customHeight="1" x14ac:dyDescent="0.35">
      <c r="A18" s="11" t="s">
        <v>147</v>
      </c>
      <c r="B18" s="11" t="s">
        <v>230</v>
      </c>
      <c r="C18" s="11"/>
      <c r="D18" s="11"/>
      <c r="E18" s="11"/>
      <c r="F18" s="11"/>
    </row>
    <row r="19" spans="1:6" ht="30" customHeight="1" x14ac:dyDescent="0.35">
      <c r="A19" s="11" t="s">
        <v>148</v>
      </c>
      <c r="B19" s="11" t="s">
        <v>231</v>
      </c>
      <c r="C19" s="11"/>
      <c r="D19" s="11"/>
      <c r="E19" s="11"/>
      <c r="F19" s="11"/>
    </row>
    <row r="20" spans="1:6" ht="30" customHeight="1" x14ac:dyDescent="0.35">
      <c r="A20" s="11" t="s">
        <v>149</v>
      </c>
      <c r="B20" s="11" t="s">
        <v>232</v>
      </c>
      <c r="C20" s="11"/>
      <c r="D20" s="11"/>
      <c r="E20" s="190"/>
      <c r="F20" s="191"/>
    </row>
    <row r="21" spans="1:6" ht="30" customHeight="1" x14ac:dyDescent="0.35">
      <c r="A21" s="11" t="s">
        <v>150</v>
      </c>
      <c r="B21" s="11" t="s">
        <v>233</v>
      </c>
      <c r="C21" s="11"/>
      <c r="D21" s="11"/>
      <c r="E21" s="11"/>
      <c r="F21" s="11"/>
    </row>
    <row r="22" spans="1:6" ht="30" customHeight="1" x14ac:dyDescent="0.35">
      <c r="A22" s="11" t="s">
        <v>151</v>
      </c>
      <c r="B22" s="259" t="s">
        <v>234</v>
      </c>
      <c r="C22" s="260"/>
      <c r="D22" s="260"/>
      <c r="E22" s="260"/>
      <c r="F22" s="261"/>
    </row>
    <row r="23" spans="1:6" ht="30" customHeight="1" x14ac:dyDescent="0.35">
      <c r="A23" s="11" t="s">
        <v>152</v>
      </c>
      <c r="B23" s="11" t="s">
        <v>235</v>
      </c>
      <c r="C23" s="11"/>
      <c r="D23" s="11"/>
      <c r="E23" s="11"/>
      <c r="F23" s="11"/>
    </row>
    <row r="24" spans="1:6" ht="30" customHeight="1" x14ac:dyDescent="0.35">
      <c r="A24" s="11" t="s">
        <v>303</v>
      </c>
      <c r="B24" s="11" t="s">
        <v>285</v>
      </c>
      <c r="C24" s="11"/>
      <c r="D24" s="11"/>
      <c r="E24" s="11"/>
      <c r="F24" s="11"/>
    </row>
  </sheetData>
  <mergeCells count="2">
    <mergeCell ref="B1:F1"/>
    <mergeCell ref="B22:F22"/>
  </mergeCells>
  <phoneticPr fontId="16" type="noConversion"/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C0F9-9F08-4476-A21F-81057CCE7078}">
  <sheetPr>
    <pageSetUpPr autoPageBreaks="0" fitToPage="1"/>
  </sheetPr>
  <dimension ref="B2:AD16"/>
  <sheetViews>
    <sheetView zoomScale="110" zoomScaleNormal="110" workbookViewId="0">
      <selection activeCell="G18" sqref="G18"/>
    </sheetView>
  </sheetViews>
  <sheetFormatPr defaultRowHeight="12.75" customHeight="1" x14ac:dyDescent="0.35"/>
  <cols>
    <col min="2" max="2" width="15.26953125" customWidth="1"/>
  </cols>
  <sheetData>
    <row r="2" spans="2:30" ht="16.5" x14ac:dyDescent="0.35">
      <c r="B2" s="24" t="s">
        <v>270</v>
      </c>
    </row>
    <row r="3" spans="2:30" ht="12.75" customHeight="1" thickBot="1" x14ac:dyDescent="0.4">
      <c r="X3" s="3"/>
      <c r="Z3" s="3"/>
    </row>
    <row r="4" spans="2:30" ht="102" customHeight="1" thickBot="1" x14ac:dyDescent="0.4">
      <c r="B4" s="144"/>
      <c r="C4" s="68" t="s">
        <v>262</v>
      </c>
      <c r="D4" s="69" t="s">
        <v>0</v>
      </c>
      <c r="E4" s="69" t="s">
        <v>2</v>
      </c>
      <c r="F4" s="69" t="s">
        <v>48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65</v>
      </c>
      <c r="L4" s="69" t="s">
        <v>170</v>
      </c>
      <c r="M4" s="69" t="s">
        <v>66</v>
      </c>
      <c r="N4" s="69" t="s">
        <v>172</v>
      </c>
      <c r="O4" s="69" t="s">
        <v>62</v>
      </c>
      <c r="P4" s="69" t="s">
        <v>14</v>
      </c>
      <c r="Q4" s="69" t="s">
        <v>15</v>
      </c>
      <c r="R4" s="69" t="s">
        <v>64</v>
      </c>
      <c r="S4" s="69" t="s">
        <v>63</v>
      </c>
      <c r="T4" s="69" t="s">
        <v>272</v>
      </c>
      <c r="U4" s="69" t="s">
        <v>17</v>
      </c>
      <c r="V4" s="70" t="s">
        <v>61</v>
      </c>
      <c r="W4" s="68" t="s">
        <v>49</v>
      </c>
      <c r="X4" s="69" t="s">
        <v>174</v>
      </c>
      <c r="Y4" s="69" t="s">
        <v>175</v>
      </c>
      <c r="Z4" s="69" t="s">
        <v>166</v>
      </c>
      <c r="AA4" s="69" t="s">
        <v>67</v>
      </c>
      <c r="AB4" s="70" t="s">
        <v>192</v>
      </c>
    </row>
    <row r="5" spans="2:30" s="1" customFormat="1" ht="17" thickBot="1" x14ac:dyDescent="0.4">
      <c r="B5" s="17" t="s">
        <v>163</v>
      </c>
      <c r="C5" s="268" t="s">
        <v>26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70"/>
      <c r="W5" s="268" t="s">
        <v>27</v>
      </c>
      <c r="X5" s="269"/>
      <c r="Y5" s="269"/>
      <c r="Z5" s="269"/>
      <c r="AA5" s="269"/>
      <c r="AB5" s="270"/>
    </row>
    <row r="6" spans="2:30" ht="14.5" x14ac:dyDescent="0.35">
      <c r="B6" s="84" t="s">
        <v>188</v>
      </c>
      <c r="C6" s="74">
        <v>16.010084033613452</v>
      </c>
      <c r="D6" s="75">
        <v>11.489915966386549</v>
      </c>
      <c r="E6" s="75">
        <v>12.848618784530386</v>
      </c>
      <c r="F6" s="75">
        <v>11.395316804407724</v>
      </c>
      <c r="G6" s="75">
        <v>16.783835616438346</v>
      </c>
      <c r="H6" s="75">
        <v>12.193023255813941</v>
      </c>
      <c r="I6" s="75">
        <v>14.829589041095893</v>
      </c>
      <c r="J6" s="75">
        <v>11.844808743169393</v>
      </c>
      <c r="K6" s="75">
        <v>12.428894376201026</v>
      </c>
      <c r="L6" s="75">
        <v>13.045205479452054</v>
      </c>
      <c r="M6" s="75">
        <v>12.232681564245816</v>
      </c>
      <c r="N6" s="75">
        <v>14.498595505617965</v>
      </c>
      <c r="O6" s="75">
        <v>9.5275476794696417</v>
      </c>
      <c r="P6" s="75">
        <v>13.129860259508908</v>
      </c>
      <c r="Q6" s="75">
        <v>15.500276243093918</v>
      </c>
      <c r="R6" s="75">
        <v>10.503399433427756</v>
      </c>
      <c r="S6" s="75">
        <v>13.244535519125678</v>
      </c>
      <c r="T6" s="75">
        <v>10.242191780821917</v>
      </c>
      <c r="U6" s="75">
        <v>10.414647887323945</v>
      </c>
      <c r="V6" s="77">
        <v>11.576526257560708</v>
      </c>
      <c r="W6" s="74">
        <v>11.433898305084748</v>
      </c>
      <c r="X6" s="75">
        <v>10.196197718631179</v>
      </c>
      <c r="Y6" s="75">
        <v>11.451232876712325</v>
      </c>
      <c r="Z6" s="75">
        <v>13.784153005464489</v>
      </c>
      <c r="AA6" s="75">
        <v>11.626224783861673</v>
      </c>
      <c r="AB6" s="125"/>
      <c r="AC6" s="1"/>
      <c r="AD6" s="1"/>
    </row>
    <row r="7" spans="2:30" ht="14.5" x14ac:dyDescent="0.35">
      <c r="B7" s="46" t="s">
        <v>28</v>
      </c>
      <c r="C7" s="60">
        <v>14.4</v>
      </c>
      <c r="D7" s="56">
        <v>10</v>
      </c>
      <c r="E7" s="56">
        <v>11.1</v>
      </c>
      <c r="F7" s="56">
        <v>9.3000000000000007</v>
      </c>
      <c r="G7" s="56">
        <v>14.2</v>
      </c>
      <c r="H7" s="56">
        <v>9.9</v>
      </c>
      <c r="I7" s="56">
        <v>13.3</v>
      </c>
      <c r="J7" s="56">
        <v>10.199999999999999</v>
      </c>
      <c r="K7" s="56">
        <v>10.6464304772588</v>
      </c>
      <c r="L7" s="56">
        <v>11.2</v>
      </c>
      <c r="M7" s="56">
        <v>10.1</v>
      </c>
      <c r="N7" s="56">
        <v>13</v>
      </c>
      <c r="O7" s="56">
        <v>8</v>
      </c>
      <c r="P7" s="56">
        <v>11.359657395064533</v>
      </c>
      <c r="Q7" s="56">
        <v>11.9</v>
      </c>
      <c r="R7" s="56">
        <v>9.1</v>
      </c>
      <c r="S7" s="56">
        <v>11.649999999999999</v>
      </c>
      <c r="T7" s="56">
        <v>8.8000000000000007</v>
      </c>
      <c r="U7" s="56">
        <v>9</v>
      </c>
      <c r="V7" s="57">
        <v>10.436780785602611</v>
      </c>
      <c r="W7" s="60">
        <v>9.8500000000000014</v>
      </c>
      <c r="X7" s="56">
        <v>9.3000000000000007</v>
      </c>
      <c r="Y7" s="56">
        <v>10.1</v>
      </c>
      <c r="Z7" s="56">
        <v>11.9</v>
      </c>
      <c r="AA7" s="56">
        <v>10</v>
      </c>
      <c r="AB7" s="126"/>
      <c r="AC7" s="1"/>
      <c r="AD7" s="1"/>
    </row>
    <row r="8" spans="2:30" ht="14.5" x14ac:dyDescent="0.35">
      <c r="B8" s="109" t="s">
        <v>29</v>
      </c>
      <c r="C8" s="60">
        <v>97.540983606557376</v>
      </c>
      <c r="D8" s="56">
        <v>97.540983606557376</v>
      </c>
      <c r="E8" s="56">
        <v>98.907103825136616</v>
      </c>
      <c r="F8" s="56">
        <v>99.180327868852459</v>
      </c>
      <c r="G8" s="56">
        <v>99.726775956284158</v>
      </c>
      <c r="H8" s="56">
        <v>58.743169398907099</v>
      </c>
      <c r="I8" s="56">
        <v>99.726775956284158</v>
      </c>
      <c r="J8" s="56">
        <v>100</v>
      </c>
      <c r="K8" s="56">
        <v>98.63387978142076</v>
      </c>
      <c r="L8" s="56">
        <v>99.726775956284158</v>
      </c>
      <c r="M8" s="56">
        <v>97.814207650273218</v>
      </c>
      <c r="N8" s="56">
        <v>97.267759562841533</v>
      </c>
      <c r="O8" s="56">
        <v>99.453551912568301</v>
      </c>
      <c r="P8" s="56">
        <v>97.814207650273218</v>
      </c>
      <c r="Q8" s="56">
        <v>98.907103825136616</v>
      </c>
      <c r="R8" s="56">
        <v>96.448087431693992</v>
      </c>
      <c r="S8" s="56">
        <v>100</v>
      </c>
      <c r="T8" s="56">
        <v>99.726775956284158</v>
      </c>
      <c r="U8" s="56">
        <v>96.994535519125677</v>
      </c>
      <c r="V8" s="57">
        <v>98.63387978142076</v>
      </c>
      <c r="W8" s="60">
        <v>96.721311475409834</v>
      </c>
      <c r="X8" s="56">
        <v>71.857923497267763</v>
      </c>
      <c r="Y8" s="56">
        <v>99.726775956284158</v>
      </c>
      <c r="Z8" s="56">
        <v>100</v>
      </c>
      <c r="AA8" s="56">
        <v>94.808743169398909</v>
      </c>
      <c r="AB8" s="126"/>
      <c r="AC8" s="1"/>
      <c r="AD8" s="1"/>
    </row>
    <row r="9" spans="2:30" ht="14.5" x14ac:dyDescent="0.35">
      <c r="B9" s="46" t="s">
        <v>217</v>
      </c>
      <c r="C9" s="79">
        <v>2</v>
      </c>
      <c r="D9" s="80">
        <v>0</v>
      </c>
      <c r="E9" s="80">
        <v>1</v>
      </c>
      <c r="F9" s="80">
        <v>2</v>
      </c>
      <c r="G9" s="80">
        <v>6</v>
      </c>
      <c r="H9" s="80">
        <v>1</v>
      </c>
      <c r="I9" s="80">
        <v>0</v>
      </c>
      <c r="J9" s="80">
        <v>1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2</v>
      </c>
      <c r="Q9" s="80">
        <v>3</v>
      </c>
      <c r="R9" s="80">
        <v>0</v>
      </c>
      <c r="S9" s="80">
        <v>0</v>
      </c>
      <c r="T9" s="80">
        <v>0</v>
      </c>
      <c r="U9" s="80">
        <v>0</v>
      </c>
      <c r="V9" s="82">
        <v>0</v>
      </c>
      <c r="W9" s="79">
        <v>0</v>
      </c>
      <c r="X9" s="80">
        <v>0</v>
      </c>
      <c r="Y9" s="80">
        <v>1</v>
      </c>
      <c r="Z9" s="80">
        <v>1</v>
      </c>
      <c r="AA9" s="80">
        <v>0</v>
      </c>
      <c r="AB9" s="127"/>
      <c r="AC9" s="1"/>
      <c r="AD9" s="1"/>
    </row>
    <row r="10" spans="2:30" ht="15" thickBot="1" x14ac:dyDescent="0.4">
      <c r="B10" s="36" t="s">
        <v>68</v>
      </c>
      <c r="C10" s="61">
        <v>57</v>
      </c>
      <c r="D10" s="58">
        <v>46.5</v>
      </c>
      <c r="E10" s="58">
        <v>89.2</v>
      </c>
      <c r="F10" s="58">
        <v>51.2</v>
      </c>
      <c r="G10" s="58">
        <v>75.099999999999994</v>
      </c>
      <c r="H10" s="58">
        <v>64.7</v>
      </c>
      <c r="I10" s="58">
        <v>46.2</v>
      </c>
      <c r="J10" s="58">
        <v>57</v>
      </c>
      <c r="K10" s="58">
        <v>43.873622726669353</v>
      </c>
      <c r="L10" s="58">
        <v>43.9</v>
      </c>
      <c r="M10" s="58">
        <v>47.6</v>
      </c>
      <c r="N10" s="58">
        <v>46.8</v>
      </c>
      <c r="O10" s="58">
        <v>40.166115112581387</v>
      </c>
      <c r="P10" s="58">
        <v>53.306878306878403</v>
      </c>
      <c r="Q10" s="58">
        <v>58.1</v>
      </c>
      <c r="R10" s="58">
        <v>42.5</v>
      </c>
      <c r="S10" s="58">
        <v>49.5</v>
      </c>
      <c r="T10" s="58">
        <v>40.700000000000003</v>
      </c>
      <c r="U10" s="58">
        <v>44.1</v>
      </c>
      <c r="V10" s="59">
        <v>43.792353918936435</v>
      </c>
      <c r="W10" s="61">
        <v>42.9</v>
      </c>
      <c r="X10" s="58">
        <v>31.2</v>
      </c>
      <c r="Y10" s="58">
        <v>56.3</v>
      </c>
      <c r="Z10" s="58">
        <v>52.3</v>
      </c>
      <c r="AA10" s="58">
        <v>42</v>
      </c>
      <c r="AB10" s="128"/>
    </row>
    <row r="12" spans="2:30" ht="12.75" customHeight="1" x14ac:dyDescent="0.35">
      <c r="C12" s="21"/>
      <c r="D12" s="21"/>
      <c r="E12" s="21"/>
      <c r="J12" s="21"/>
      <c r="P12" s="21"/>
      <c r="V12" s="21"/>
    </row>
    <row r="13" spans="2:30" ht="15.5" x14ac:dyDescent="0.4">
      <c r="B13" s="19" t="s">
        <v>209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AB13" s="7"/>
    </row>
    <row r="14" spans="2:30" ht="15.5" x14ac:dyDescent="0.4">
      <c r="B14" s="19" t="s">
        <v>210</v>
      </c>
    </row>
    <row r="15" spans="2:30" ht="14.5" x14ac:dyDescent="0.35">
      <c r="B15" s="19" t="s">
        <v>271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Z15" s="7"/>
      <c r="AA15" s="7"/>
      <c r="AB15" s="7"/>
    </row>
    <row r="16" spans="2:30" ht="14.5" x14ac:dyDescent="0.35"/>
  </sheetData>
  <mergeCells count="2">
    <mergeCell ref="W5:AB5"/>
    <mergeCell ref="C5:V5"/>
  </mergeCells>
  <pageMargins left="0.7" right="0.7" top="0.75" bottom="0.75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94A4-0295-405A-9FE4-AB1A6CD8DF29}">
  <sheetPr>
    <pageSetUpPr autoPageBreaks="0" fitToPage="1"/>
  </sheetPr>
  <dimension ref="B2:AB20"/>
  <sheetViews>
    <sheetView zoomScale="110" zoomScaleNormal="110" workbookViewId="0">
      <selection activeCell="S25" sqref="S25"/>
    </sheetView>
  </sheetViews>
  <sheetFormatPr defaultRowHeight="12.75" customHeight="1" x14ac:dyDescent="0.35"/>
  <cols>
    <col min="2" max="2" width="15.26953125" customWidth="1"/>
  </cols>
  <sheetData>
    <row r="2" spans="2:28" ht="16.5" x14ac:dyDescent="0.45">
      <c r="B2" s="1" t="s">
        <v>264</v>
      </c>
    </row>
    <row r="3" spans="2:28" ht="15" thickBot="1" x14ac:dyDescent="0.4">
      <c r="B3" s="1"/>
    </row>
    <row r="4" spans="2:28" ht="85.5" customHeight="1" thickBot="1" x14ac:dyDescent="0.4">
      <c r="B4" s="63"/>
      <c r="C4" s="145" t="s">
        <v>73</v>
      </c>
      <c r="D4" s="146" t="s">
        <v>50</v>
      </c>
      <c r="E4" s="146" t="s">
        <v>71</v>
      </c>
      <c r="F4" s="146" t="s">
        <v>70</v>
      </c>
      <c r="G4" s="146" t="s">
        <v>81</v>
      </c>
      <c r="H4" s="146" t="s">
        <v>9</v>
      </c>
      <c r="I4" s="146" t="s">
        <v>44</v>
      </c>
      <c r="J4" s="146" t="s">
        <v>168</v>
      </c>
      <c r="K4" s="146" t="s">
        <v>165</v>
      </c>
      <c r="L4" s="146" t="s">
        <v>69</v>
      </c>
      <c r="M4" s="146" t="s">
        <v>82</v>
      </c>
      <c r="N4" s="146" t="s">
        <v>35</v>
      </c>
      <c r="O4" s="146" t="s">
        <v>169</v>
      </c>
      <c r="P4" s="146" t="s">
        <v>45</v>
      </c>
      <c r="Q4" s="146" t="s">
        <v>40</v>
      </c>
      <c r="R4" s="146" t="s">
        <v>41</v>
      </c>
      <c r="S4" s="146" t="s">
        <v>84</v>
      </c>
      <c r="T4" s="146" t="s">
        <v>13</v>
      </c>
      <c r="U4" s="146" t="s">
        <v>36</v>
      </c>
      <c r="V4" s="146" t="s">
        <v>247</v>
      </c>
      <c r="W4" s="146" t="s">
        <v>74</v>
      </c>
      <c r="X4" s="146" t="s">
        <v>34</v>
      </c>
      <c r="Y4" s="146" t="s">
        <v>173</v>
      </c>
      <c r="Z4" s="147" t="s">
        <v>72</v>
      </c>
    </row>
    <row r="5" spans="2:28" ht="17" thickBot="1" x14ac:dyDescent="0.4">
      <c r="B5" s="17" t="s">
        <v>163</v>
      </c>
      <c r="C5" s="268" t="s">
        <v>38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70"/>
    </row>
    <row r="6" spans="2:28" ht="14.5" x14ac:dyDescent="0.35">
      <c r="B6" s="84" t="s">
        <v>188</v>
      </c>
      <c r="C6" s="74">
        <v>12.064437689969603</v>
      </c>
      <c r="D6" s="75">
        <v>9.3141914191419204</v>
      </c>
      <c r="E6" s="75">
        <v>11.325074626865682</v>
      </c>
      <c r="F6" s="75">
        <v>10.007232704402519</v>
      </c>
      <c r="G6" s="75">
        <v>11.93027777777777</v>
      </c>
      <c r="H6" s="75">
        <v>12.334957020057306</v>
      </c>
      <c r="I6" s="75">
        <v>16.002240896358558</v>
      </c>
      <c r="J6" s="75">
        <v>12.142857142857146</v>
      </c>
      <c r="K6" s="75">
        <v>13.439071038251365</v>
      </c>
      <c r="L6" s="75">
        <v>11.714687499999997</v>
      </c>
      <c r="M6" s="75">
        <v>10.636885245901642</v>
      </c>
      <c r="N6" s="75">
        <v>12.462951807228919</v>
      </c>
      <c r="O6" s="75">
        <v>10.180601092896175</v>
      </c>
      <c r="P6" s="75">
        <v>14.251558073654405</v>
      </c>
      <c r="Q6" s="75">
        <v>11.974309392265191</v>
      </c>
      <c r="R6" s="75">
        <v>12.289285714285722</v>
      </c>
      <c r="S6" s="75">
        <v>11.041107871720115</v>
      </c>
      <c r="T6" s="75">
        <v>13.50876712328767</v>
      </c>
      <c r="U6" s="75">
        <v>11.534972677595624</v>
      </c>
      <c r="V6" s="75">
        <v>13.29584487534626</v>
      </c>
      <c r="W6" s="75">
        <v>15.23306010928963</v>
      </c>
      <c r="X6" s="75">
        <v>12.235757575757583</v>
      </c>
      <c r="Y6" s="75">
        <v>14.000294985250733</v>
      </c>
      <c r="Z6" s="77">
        <v>13.339612188365654</v>
      </c>
      <c r="AB6" s="33"/>
    </row>
    <row r="7" spans="2:28" ht="14.5" x14ac:dyDescent="0.35">
      <c r="B7" s="46" t="s">
        <v>28</v>
      </c>
      <c r="C7" s="60">
        <v>10.1</v>
      </c>
      <c r="D7" s="56">
        <v>7.8</v>
      </c>
      <c r="E7" s="56">
        <v>9.4</v>
      </c>
      <c r="F7" s="56">
        <v>8.4</v>
      </c>
      <c r="G7" s="56">
        <v>10.4</v>
      </c>
      <c r="H7" s="56">
        <v>10.6</v>
      </c>
      <c r="I7" s="56">
        <v>12.5</v>
      </c>
      <c r="J7" s="56">
        <v>11</v>
      </c>
      <c r="K7" s="56">
        <v>11.8</v>
      </c>
      <c r="L7" s="56">
        <v>10.1</v>
      </c>
      <c r="M7" s="56">
        <v>9</v>
      </c>
      <c r="N7" s="56">
        <v>10.850000000000001</v>
      </c>
      <c r="O7" s="56">
        <v>8.6999999999999993</v>
      </c>
      <c r="P7" s="56">
        <v>11.8</v>
      </c>
      <c r="Q7" s="56">
        <v>10.5</v>
      </c>
      <c r="R7" s="56">
        <v>10.1</v>
      </c>
      <c r="S7" s="56">
        <v>9.1</v>
      </c>
      <c r="T7" s="56">
        <v>11.5</v>
      </c>
      <c r="U7" s="56">
        <v>9.5500000000000007</v>
      </c>
      <c r="V7" s="56">
        <v>11.2</v>
      </c>
      <c r="W7" s="56">
        <v>12.5</v>
      </c>
      <c r="X7" s="56">
        <v>10.3</v>
      </c>
      <c r="Y7" s="56">
        <v>12.1</v>
      </c>
      <c r="Z7" s="57">
        <v>11.5</v>
      </c>
    </row>
    <row r="8" spans="2:28" ht="14.5" x14ac:dyDescent="0.35">
      <c r="B8" s="109" t="s">
        <v>29</v>
      </c>
      <c r="C8" s="60">
        <v>90.163934426229503</v>
      </c>
      <c r="D8" s="56">
        <v>82.786885245901644</v>
      </c>
      <c r="E8" s="56">
        <v>91.530054644808743</v>
      </c>
      <c r="F8" s="56">
        <v>86.885245901639337</v>
      </c>
      <c r="G8" s="56">
        <v>98.360655737704917</v>
      </c>
      <c r="H8" s="56">
        <v>95.355191256830594</v>
      </c>
      <c r="I8" s="56">
        <v>97.540983606557376</v>
      </c>
      <c r="J8" s="56">
        <v>80.327868852459019</v>
      </c>
      <c r="K8" s="56">
        <v>100</v>
      </c>
      <c r="L8" s="56">
        <v>87.704918032786878</v>
      </c>
      <c r="M8" s="56">
        <v>94.262295081967224</v>
      </c>
      <c r="N8" s="56">
        <v>90.710382513661202</v>
      </c>
      <c r="O8" s="56">
        <v>100</v>
      </c>
      <c r="P8" s="56">
        <v>96.448087431693992</v>
      </c>
      <c r="Q8" s="56">
        <v>98.907103825136616</v>
      </c>
      <c r="R8" s="56">
        <v>91.803278688524586</v>
      </c>
      <c r="S8" s="56">
        <v>93.715846994535525</v>
      </c>
      <c r="T8" s="56">
        <v>99.726775956284158</v>
      </c>
      <c r="U8" s="56">
        <v>100</v>
      </c>
      <c r="V8" s="56">
        <v>98.63387978142076</v>
      </c>
      <c r="W8" s="56">
        <v>100</v>
      </c>
      <c r="X8" s="56">
        <v>90.163934426229503</v>
      </c>
      <c r="Y8" s="56">
        <v>92.622950819672127</v>
      </c>
      <c r="Z8" s="57">
        <v>98.63387978142076</v>
      </c>
    </row>
    <row r="9" spans="2:28" ht="14.5" x14ac:dyDescent="0.35">
      <c r="B9" s="46" t="s">
        <v>217</v>
      </c>
      <c r="C9" s="79">
        <v>3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9</v>
      </c>
      <c r="J9" s="80">
        <v>0</v>
      </c>
      <c r="K9" s="80">
        <v>1</v>
      </c>
      <c r="L9" s="80">
        <v>0</v>
      </c>
      <c r="M9" s="80">
        <v>0</v>
      </c>
      <c r="N9" s="80">
        <v>0</v>
      </c>
      <c r="O9" s="80">
        <v>0</v>
      </c>
      <c r="P9" s="80">
        <v>4</v>
      </c>
      <c r="Q9" s="80">
        <v>1</v>
      </c>
      <c r="R9" s="80">
        <v>2</v>
      </c>
      <c r="S9" s="80">
        <v>1</v>
      </c>
      <c r="T9" s="80">
        <v>1</v>
      </c>
      <c r="U9" s="80">
        <v>2</v>
      </c>
      <c r="V9" s="80">
        <v>1</v>
      </c>
      <c r="W9" s="80">
        <v>5</v>
      </c>
      <c r="X9" s="80">
        <v>1</v>
      </c>
      <c r="Y9" s="80">
        <v>1</v>
      </c>
      <c r="Z9" s="82">
        <v>0</v>
      </c>
    </row>
    <row r="10" spans="2:28" ht="15" thickBot="1" x14ac:dyDescent="0.4">
      <c r="B10" s="36" t="s">
        <v>68</v>
      </c>
      <c r="C10" s="61">
        <v>77.900000000000006</v>
      </c>
      <c r="D10" s="58">
        <v>44.2</v>
      </c>
      <c r="E10" s="58">
        <v>44.1</v>
      </c>
      <c r="F10" s="58">
        <v>39</v>
      </c>
      <c r="G10" s="58">
        <v>40</v>
      </c>
      <c r="H10" s="58">
        <v>40.299999999999997</v>
      </c>
      <c r="I10" s="58">
        <v>92.6</v>
      </c>
      <c r="J10" s="58">
        <v>34.299999999999997</v>
      </c>
      <c r="K10" s="58">
        <v>53.8</v>
      </c>
      <c r="L10" s="58">
        <v>49.7</v>
      </c>
      <c r="M10" s="58">
        <v>49.9</v>
      </c>
      <c r="N10" s="58">
        <v>43.1</v>
      </c>
      <c r="O10" s="58">
        <v>40.700000000000003</v>
      </c>
      <c r="P10" s="58">
        <v>80.2</v>
      </c>
      <c r="Q10" s="58">
        <v>75.099999999999994</v>
      </c>
      <c r="R10" s="58">
        <v>89.4</v>
      </c>
      <c r="S10" s="58">
        <v>51</v>
      </c>
      <c r="T10" s="58">
        <v>51.8</v>
      </c>
      <c r="U10" s="58">
        <v>75.8</v>
      </c>
      <c r="V10" s="58">
        <v>50.4</v>
      </c>
      <c r="W10" s="58">
        <v>75</v>
      </c>
      <c r="X10" s="58">
        <v>54.8</v>
      </c>
      <c r="Y10" s="58">
        <v>139.4</v>
      </c>
      <c r="Z10" s="59">
        <v>44.3</v>
      </c>
    </row>
    <row r="13" spans="2:28" ht="15.5" x14ac:dyDescent="0.4">
      <c r="B13" s="19" t="s">
        <v>209</v>
      </c>
      <c r="E13" s="7"/>
      <c r="F13" s="7"/>
      <c r="H13" s="7"/>
      <c r="I13" s="7"/>
      <c r="J13" s="7"/>
      <c r="K13" s="7"/>
      <c r="L13" s="7"/>
      <c r="N13" s="7"/>
      <c r="T13" s="7"/>
      <c r="U13" s="7"/>
      <c r="V13" s="7"/>
      <c r="X13" s="7"/>
      <c r="Y13" s="7"/>
    </row>
    <row r="14" spans="2:28" ht="15.5" x14ac:dyDescent="0.4">
      <c r="B14" s="19" t="s">
        <v>210</v>
      </c>
    </row>
    <row r="15" spans="2:28" ht="14.5" x14ac:dyDescent="0.35">
      <c r="D15" s="27"/>
      <c r="M15" s="27"/>
    </row>
    <row r="16" spans="2:28" ht="14.5" x14ac:dyDescent="0.35">
      <c r="B16" s="19"/>
      <c r="C16" s="7"/>
      <c r="E16" s="7"/>
      <c r="F16" s="7"/>
      <c r="G16" s="7"/>
      <c r="H16" s="7"/>
      <c r="I16" s="7"/>
      <c r="J16" s="7"/>
      <c r="K16" s="7"/>
      <c r="L16" s="7"/>
      <c r="N16" s="7"/>
      <c r="P16" s="7"/>
      <c r="Q16" s="7"/>
      <c r="R16" s="7"/>
      <c r="T16" s="7"/>
      <c r="U16" s="7"/>
      <c r="V16" s="7"/>
      <c r="W16" s="7"/>
      <c r="X16" s="7"/>
      <c r="Y16" s="7"/>
      <c r="Z16" s="7"/>
    </row>
    <row r="17" spans="3:26" ht="12.75" customHeight="1" x14ac:dyDescent="0.35">
      <c r="D17" s="1"/>
      <c r="M17" s="1"/>
      <c r="S17" s="1"/>
    </row>
    <row r="18" spans="3:26" ht="12.75" customHeight="1" x14ac:dyDescent="0.35">
      <c r="C18" s="7"/>
      <c r="E18" s="7"/>
      <c r="F18" s="7"/>
      <c r="G18" s="7"/>
      <c r="H18" s="7"/>
      <c r="I18" s="7"/>
      <c r="J18" s="7"/>
      <c r="K18" s="7"/>
      <c r="L18" s="7"/>
      <c r="N18" s="7"/>
      <c r="P18" s="7"/>
      <c r="Q18" s="7"/>
      <c r="R18" s="7"/>
      <c r="T18" s="7"/>
      <c r="U18" s="7"/>
      <c r="V18" s="7"/>
      <c r="W18" s="7"/>
      <c r="X18" s="7"/>
      <c r="Y18" s="7"/>
      <c r="Z18" s="7"/>
    </row>
    <row r="20" spans="3:26" ht="12.75" customHeight="1" x14ac:dyDescent="0.35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</sheetData>
  <mergeCells count="1">
    <mergeCell ref="C5:Z5"/>
  </mergeCells>
  <pageMargins left="0.7" right="0.7" top="0.75" bottom="0.75" header="0.3" footer="0.3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7015-18B1-4997-A621-0748999EC4AD}">
  <sheetPr>
    <pageSetUpPr autoPageBreaks="0" fitToPage="1"/>
  </sheetPr>
  <dimension ref="B2:Y20"/>
  <sheetViews>
    <sheetView zoomScale="110" zoomScaleNormal="110" workbookViewId="0">
      <selection activeCell="I24" sqref="I24"/>
    </sheetView>
  </sheetViews>
  <sheetFormatPr defaultRowHeight="12.75" customHeight="1" x14ac:dyDescent="0.35"/>
  <cols>
    <col min="2" max="2" width="15.26953125" customWidth="1"/>
  </cols>
  <sheetData>
    <row r="2" spans="2:24" ht="16.5" x14ac:dyDescent="0.45">
      <c r="B2" s="1" t="s">
        <v>265</v>
      </c>
    </row>
    <row r="3" spans="2:24" ht="15" thickBot="1" x14ac:dyDescent="0.4">
      <c r="B3" s="1"/>
    </row>
    <row r="4" spans="2:24" ht="143.25" customHeight="1" thickBot="1" x14ac:dyDescent="0.4">
      <c r="B4" s="18"/>
      <c r="C4" s="68" t="s">
        <v>249</v>
      </c>
      <c r="D4" s="69" t="s">
        <v>1</v>
      </c>
      <c r="E4" s="69" t="s">
        <v>305</v>
      </c>
      <c r="F4" s="69" t="s">
        <v>218</v>
      </c>
      <c r="G4" s="69" t="s">
        <v>3</v>
      </c>
      <c r="H4" s="69" t="s">
        <v>79</v>
      </c>
      <c r="I4" s="69" t="s">
        <v>78</v>
      </c>
      <c r="J4" s="69" t="s">
        <v>85</v>
      </c>
      <c r="K4" s="69" t="s">
        <v>275</v>
      </c>
      <c r="L4" s="69" t="s">
        <v>4</v>
      </c>
      <c r="M4" s="69" t="s">
        <v>10</v>
      </c>
      <c r="N4" s="69" t="s">
        <v>76</v>
      </c>
      <c r="O4" s="146" t="s">
        <v>273</v>
      </c>
      <c r="P4" s="69" t="s">
        <v>171</v>
      </c>
      <c r="Q4" s="69" t="s">
        <v>12</v>
      </c>
      <c r="R4" s="69" t="s">
        <v>83</v>
      </c>
      <c r="S4" s="69" t="s">
        <v>77</v>
      </c>
      <c r="T4" s="69" t="s">
        <v>54</v>
      </c>
      <c r="U4" s="69" t="s">
        <v>80</v>
      </c>
      <c r="V4" s="70" t="s">
        <v>75</v>
      </c>
      <c r="W4" s="26"/>
    </row>
    <row r="5" spans="2:24" ht="17" thickBot="1" x14ac:dyDescent="0.4">
      <c r="B5" s="17" t="s">
        <v>163</v>
      </c>
      <c r="C5" s="268" t="s">
        <v>39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70"/>
      <c r="W5" s="35"/>
    </row>
    <row r="6" spans="2:24" ht="14.5" x14ac:dyDescent="0.35">
      <c r="B6" s="84" t="s">
        <v>188</v>
      </c>
      <c r="C6" s="74">
        <v>8.3561111111111064</v>
      </c>
      <c r="D6" s="75">
        <v>12.985889570552146</v>
      </c>
      <c r="E6" s="75">
        <v>14.773794492500393</v>
      </c>
      <c r="F6" s="75">
        <v>9.5549450549450565</v>
      </c>
      <c r="G6" s="75">
        <v>9.8736312849161969</v>
      </c>
      <c r="H6" s="75">
        <v>10.646081504702193</v>
      </c>
      <c r="I6" s="75">
        <v>8.3136752136752143</v>
      </c>
      <c r="J6" s="75">
        <v>11.532872928176802</v>
      </c>
      <c r="K6" s="76"/>
      <c r="L6" s="75">
        <v>9.9259776536312945</v>
      </c>
      <c r="M6" s="75">
        <v>15.565745856353601</v>
      </c>
      <c r="N6" s="75">
        <v>14.109764309764302</v>
      </c>
      <c r="O6" s="75">
        <v>12.640064102564097</v>
      </c>
      <c r="P6" s="75">
        <v>11.311748633879773</v>
      </c>
      <c r="Q6" s="75">
        <v>7.0563836477987385</v>
      </c>
      <c r="R6" s="75">
        <v>15.71749999999999</v>
      </c>
      <c r="S6" s="75">
        <v>11.913611111111111</v>
      </c>
      <c r="T6" s="75">
        <v>13.320689655172417</v>
      </c>
      <c r="U6" s="75">
        <v>10.166107382550333</v>
      </c>
      <c r="V6" s="77">
        <v>10.673275862068961</v>
      </c>
      <c r="W6" s="33"/>
      <c r="X6" s="33"/>
    </row>
    <row r="7" spans="2:24" ht="14.5" x14ac:dyDescent="0.35">
      <c r="B7" s="46" t="s">
        <v>28</v>
      </c>
      <c r="C7" s="60">
        <v>7.5</v>
      </c>
      <c r="D7" s="56">
        <v>10.850000000000001</v>
      </c>
      <c r="E7" s="56">
        <v>13.001135407638889</v>
      </c>
      <c r="F7" s="56">
        <v>8.5</v>
      </c>
      <c r="G7" s="56">
        <v>9.0250000000000004</v>
      </c>
      <c r="H7" s="56">
        <v>9</v>
      </c>
      <c r="I7" s="56">
        <v>7.4</v>
      </c>
      <c r="J7" s="56">
        <v>10.4</v>
      </c>
      <c r="K7" s="78"/>
      <c r="L7" s="56">
        <v>8.6999999999999993</v>
      </c>
      <c r="M7" s="56">
        <v>12.6</v>
      </c>
      <c r="N7" s="56">
        <v>11.6</v>
      </c>
      <c r="O7" s="56">
        <v>10.95</v>
      </c>
      <c r="P7" s="56">
        <v>10.050000000000001</v>
      </c>
      <c r="Q7" s="56">
        <v>5.8</v>
      </c>
      <c r="R7" s="56">
        <v>11.850000000000001</v>
      </c>
      <c r="S7" s="56">
        <v>10.1</v>
      </c>
      <c r="T7" s="56">
        <v>12.1</v>
      </c>
      <c r="U7" s="56">
        <v>9.1</v>
      </c>
      <c r="V7" s="57">
        <v>9</v>
      </c>
      <c r="W7" s="33"/>
      <c r="X7" s="33"/>
    </row>
    <row r="8" spans="2:24" ht="14.5" x14ac:dyDescent="0.35">
      <c r="B8" s="109" t="s">
        <v>29</v>
      </c>
      <c r="C8" s="60">
        <v>98.360655737704917</v>
      </c>
      <c r="D8" s="56">
        <v>89.071038251366119</v>
      </c>
      <c r="E8" s="56">
        <v>99.7267759562842</v>
      </c>
      <c r="F8" s="56">
        <v>99.453551912568301</v>
      </c>
      <c r="G8" s="56">
        <v>98.360655737704917</v>
      </c>
      <c r="H8" s="56">
        <v>87.158469945355193</v>
      </c>
      <c r="I8" s="56">
        <v>95.901639344262293</v>
      </c>
      <c r="J8" s="56">
        <v>98.907103825136616</v>
      </c>
      <c r="K8" s="78"/>
      <c r="L8" s="56">
        <v>97.814207650273218</v>
      </c>
      <c r="M8" s="56">
        <v>98.907103825136616</v>
      </c>
      <c r="N8" s="56">
        <v>81.147540983606561</v>
      </c>
      <c r="O8" s="56">
        <v>85.245901639344254</v>
      </c>
      <c r="P8" s="56">
        <v>100</v>
      </c>
      <c r="Q8" s="56">
        <v>87.158469945355193</v>
      </c>
      <c r="R8" s="56">
        <v>98.360655737704917</v>
      </c>
      <c r="S8" s="56">
        <v>98.360655737704917</v>
      </c>
      <c r="T8" s="56">
        <v>95.081967213114751</v>
      </c>
      <c r="U8" s="56">
        <v>81.420765027322403</v>
      </c>
      <c r="V8" s="57">
        <v>95.081967213114751</v>
      </c>
      <c r="W8" s="33"/>
      <c r="X8" s="33"/>
    </row>
    <row r="9" spans="2:24" ht="14.5" x14ac:dyDescent="0.35">
      <c r="B9" s="46" t="s">
        <v>217</v>
      </c>
      <c r="C9" s="79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1"/>
      <c r="L9" s="80">
        <v>0</v>
      </c>
      <c r="M9" s="80">
        <v>5</v>
      </c>
      <c r="N9" s="80">
        <v>3</v>
      </c>
      <c r="O9" s="80">
        <v>0</v>
      </c>
      <c r="P9" s="80">
        <v>0</v>
      </c>
      <c r="Q9" s="80">
        <v>0</v>
      </c>
      <c r="R9" s="80">
        <v>7</v>
      </c>
      <c r="S9" s="80">
        <v>0</v>
      </c>
      <c r="T9" s="80">
        <v>0</v>
      </c>
      <c r="U9" s="80">
        <v>1</v>
      </c>
      <c r="V9" s="82">
        <v>0</v>
      </c>
      <c r="W9" s="34"/>
      <c r="X9" s="34"/>
    </row>
    <row r="10" spans="2:24" ht="15" thickBot="1" x14ac:dyDescent="0.4">
      <c r="B10" s="36" t="s">
        <v>68</v>
      </c>
      <c r="C10" s="61">
        <v>35.700000000000003</v>
      </c>
      <c r="D10" s="58">
        <v>46.4</v>
      </c>
      <c r="E10" s="58">
        <v>45.412054912499997</v>
      </c>
      <c r="F10" s="58">
        <v>28.1</v>
      </c>
      <c r="G10" s="58">
        <v>28.93</v>
      </c>
      <c r="H10" s="58">
        <v>43.1</v>
      </c>
      <c r="I10" s="58">
        <v>28.7</v>
      </c>
      <c r="J10" s="58">
        <v>41.6</v>
      </c>
      <c r="K10" s="83"/>
      <c r="L10" s="58">
        <v>33.799999999999997</v>
      </c>
      <c r="M10" s="58">
        <v>137.5</v>
      </c>
      <c r="N10" s="58">
        <v>66.099999999999994</v>
      </c>
      <c r="O10" s="58">
        <v>37.299999999999997</v>
      </c>
      <c r="P10" s="58">
        <v>37.700000000000003</v>
      </c>
      <c r="Q10" s="58">
        <v>30.47</v>
      </c>
      <c r="R10" s="58">
        <v>126.9</v>
      </c>
      <c r="S10" s="58">
        <v>39.200000000000003</v>
      </c>
      <c r="T10" s="58">
        <v>39.4</v>
      </c>
      <c r="U10" s="58">
        <v>54.3</v>
      </c>
      <c r="V10" s="59">
        <v>39.6</v>
      </c>
      <c r="W10" s="33"/>
      <c r="X10" s="33"/>
    </row>
    <row r="11" spans="2:24" ht="12.75" customHeight="1" x14ac:dyDescent="0.35">
      <c r="B11" s="1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2:24" ht="12.75" customHeight="1" x14ac:dyDescent="0.35">
      <c r="G12" s="14"/>
    </row>
    <row r="13" spans="2:24" s="19" customFormat="1" ht="15.5" x14ac:dyDescent="0.4">
      <c r="B13" s="19" t="s">
        <v>209</v>
      </c>
      <c r="O13" s="7"/>
      <c r="W13" s="155"/>
    </row>
    <row r="14" spans="2:24" s="19" customFormat="1" ht="15.5" x14ac:dyDescent="0.4">
      <c r="B14" s="19" t="s">
        <v>210</v>
      </c>
      <c r="O14"/>
    </row>
    <row r="15" spans="2:24" ht="14.5" x14ac:dyDescent="0.35">
      <c r="B15" s="19" t="s">
        <v>274</v>
      </c>
      <c r="T15" s="1"/>
      <c r="W15" s="1"/>
    </row>
    <row r="16" spans="2:24" ht="12.75" customHeight="1" x14ac:dyDescent="0.3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U16" s="7"/>
      <c r="V16" s="7"/>
    </row>
    <row r="18" spans="3:25" ht="12.75" customHeight="1" x14ac:dyDescent="0.3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20" spans="3:25" ht="12.75" customHeight="1" x14ac:dyDescent="0.35">
      <c r="O20" s="7"/>
    </row>
  </sheetData>
  <mergeCells count="1">
    <mergeCell ref="C5:V5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F390-A97D-4EBC-B2CD-782EE39E89DC}">
  <sheetPr>
    <pageSetUpPr autoPageBreaks="0" fitToPage="1"/>
  </sheetPr>
  <dimension ref="B2:AD18"/>
  <sheetViews>
    <sheetView zoomScale="110" zoomScaleNormal="110" workbookViewId="0">
      <selection activeCell="W23" sqref="W23"/>
    </sheetView>
  </sheetViews>
  <sheetFormatPr defaultRowHeight="12.75" customHeight="1" x14ac:dyDescent="0.35"/>
  <cols>
    <col min="1" max="1" width="4.453125" customWidth="1"/>
    <col min="2" max="2" width="31.81640625" customWidth="1"/>
  </cols>
  <sheetData>
    <row r="2" spans="2:30" ht="16.5" x14ac:dyDescent="0.35">
      <c r="B2" s="24" t="s">
        <v>266</v>
      </c>
    </row>
    <row r="3" spans="2:30" ht="12.75" customHeight="1" thickBot="1" x14ac:dyDescent="0.4">
      <c r="X3" s="3"/>
      <c r="Y3" s="3"/>
      <c r="Z3" s="3"/>
    </row>
    <row r="4" spans="2:30" ht="100.5" customHeight="1" thickBot="1" x14ac:dyDescent="0.4">
      <c r="B4" s="72"/>
      <c r="C4" s="68" t="s">
        <v>262</v>
      </c>
      <c r="D4" s="69" t="s">
        <v>0</v>
      </c>
      <c r="E4" s="69" t="s">
        <v>2</v>
      </c>
      <c r="F4" s="69" t="s">
        <v>48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65</v>
      </c>
      <c r="L4" s="69" t="s">
        <v>170</v>
      </c>
      <c r="M4" s="69" t="s">
        <v>66</v>
      </c>
      <c r="N4" s="69" t="s">
        <v>172</v>
      </c>
      <c r="O4" s="69" t="s">
        <v>62</v>
      </c>
      <c r="P4" s="69" t="s">
        <v>14</v>
      </c>
      <c r="Q4" s="69" t="s">
        <v>15</v>
      </c>
      <c r="R4" s="69" t="s">
        <v>64</v>
      </c>
      <c r="S4" s="69" t="s">
        <v>63</v>
      </c>
      <c r="T4" s="69" t="s">
        <v>193</v>
      </c>
      <c r="U4" s="69" t="s">
        <v>17</v>
      </c>
      <c r="V4" s="70" t="s">
        <v>267</v>
      </c>
      <c r="W4" s="68" t="s">
        <v>49</v>
      </c>
      <c r="X4" s="69" t="s">
        <v>276</v>
      </c>
      <c r="Y4" s="69" t="s">
        <v>277</v>
      </c>
      <c r="Z4" s="69" t="s">
        <v>166</v>
      </c>
      <c r="AA4" s="69" t="s">
        <v>175</v>
      </c>
      <c r="AB4" s="69" t="s">
        <v>67</v>
      </c>
      <c r="AC4" s="70" t="s">
        <v>278</v>
      </c>
      <c r="AD4" s="26"/>
    </row>
    <row r="5" spans="2:30" s="1" customFormat="1" ht="17" thickBot="1" x14ac:dyDescent="0.4">
      <c r="B5" s="17" t="s">
        <v>163</v>
      </c>
      <c r="C5" s="268" t="s">
        <v>26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70"/>
      <c r="W5" s="268" t="s">
        <v>27</v>
      </c>
      <c r="X5" s="269"/>
      <c r="Y5" s="269"/>
      <c r="Z5" s="269"/>
      <c r="AA5" s="269"/>
      <c r="AB5" s="269"/>
      <c r="AC5" s="270"/>
      <c r="AD5"/>
    </row>
    <row r="6" spans="2:30" ht="14.5" x14ac:dyDescent="0.35">
      <c r="B6" s="84" t="s">
        <v>188</v>
      </c>
      <c r="C6" s="74">
        <v>8.0602240896358595</v>
      </c>
      <c r="D6" s="75">
        <v>7.2798319327731056</v>
      </c>
      <c r="E6" s="75">
        <v>7.2756906077348056</v>
      </c>
      <c r="F6" s="75">
        <v>7.2223140495867773</v>
      </c>
      <c r="G6" s="75">
        <v>7.793698630136987</v>
      </c>
      <c r="H6" s="75">
        <v>6.5520930232558117</v>
      </c>
      <c r="I6" s="75">
        <v>7.4421917808219167</v>
      </c>
      <c r="J6" s="75">
        <v>7.4737704918032843</v>
      </c>
      <c r="K6" s="75">
        <v>7.0270491803278645</v>
      </c>
      <c r="L6" s="75">
        <v>7.2945205479452051</v>
      </c>
      <c r="M6" s="75">
        <v>7.6365921787709548</v>
      </c>
      <c r="N6" s="75">
        <v>7.8817415730337084</v>
      </c>
      <c r="O6" s="75">
        <v>7.4570588235294135</v>
      </c>
      <c r="P6" s="75">
        <v>7.6230320699708489</v>
      </c>
      <c r="Q6" s="75">
        <v>7.1035911602209918</v>
      </c>
      <c r="R6" s="75">
        <v>6.3963172804532622</v>
      </c>
      <c r="S6" s="75">
        <v>7.8232240437158476</v>
      </c>
      <c r="T6" s="75">
        <v>6.3515068493150704</v>
      </c>
      <c r="U6" s="75">
        <v>6.2149295774647921</v>
      </c>
      <c r="V6" s="77">
        <v>6.3502702702702685</v>
      </c>
      <c r="W6" s="74">
        <v>6.5135593220338972</v>
      </c>
      <c r="X6" s="76"/>
      <c r="Y6" s="76"/>
      <c r="Z6" s="75">
        <v>7.7838797814207661</v>
      </c>
      <c r="AA6" s="75">
        <v>6.4542465753424603</v>
      </c>
      <c r="AB6" s="75">
        <v>5.0055710306406684</v>
      </c>
      <c r="AC6" s="125"/>
    </row>
    <row r="7" spans="2:30" ht="14.5" x14ac:dyDescent="0.35">
      <c r="B7" s="46" t="s">
        <v>28</v>
      </c>
      <c r="C7" s="60">
        <v>6.7</v>
      </c>
      <c r="D7" s="56">
        <v>5.7</v>
      </c>
      <c r="E7" s="56">
        <v>5.7</v>
      </c>
      <c r="F7" s="56">
        <v>5.3</v>
      </c>
      <c r="G7" s="56">
        <v>6.2</v>
      </c>
      <c r="H7" s="56">
        <v>5.3</v>
      </c>
      <c r="I7" s="56">
        <v>5.9</v>
      </c>
      <c r="J7" s="56">
        <v>6</v>
      </c>
      <c r="K7" s="56">
        <v>5.6</v>
      </c>
      <c r="L7" s="56">
        <v>5.7</v>
      </c>
      <c r="M7" s="56">
        <v>5.9</v>
      </c>
      <c r="N7" s="56">
        <v>6.5</v>
      </c>
      <c r="O7" s="56">
        <v>6.1</v>
      </c>
      <c r="P7" s="56">
        <v>5.9</v>
      </c>
      <c r="Q7" s="56">
        <v>5.7</v>
      </c>
      <c r="R7" s="56">
        <v>5.0999999999999996</v>
      </c>
      <c r="S7" s="56">
        <v>6.2</v>
      </c>
      <c r="T7" s="56">
        <v>5</v>
      </c>
      <c r="U7" s="56">
        <v>4.9000000000000004</v>
      </c>
      <c r="V7" s="57">
        <v>5</v>
      </c>
      <c r="W7" s="60">
        <v>5.0999999999999996</v>
      </c>
      <c r="X7" s="78"/>
      <c r="Y7" s="78"/>
      <c r="Z7" s="56">
        <v>6.3</v>
      </c>
      <c r="AA7" s="56">
        <v>5.0999999999999996</v>
      </c>
      <c r="AB7" s="56">
        <v>3.6</v>
      </c>
      <c r="AC7" s="126"/>
    </row>
    <row r="8" spans="2:30" ht="14.5" x14ac:dyDescent="0.35">
      <c r="B8" s="109" t="s">
        <v>29</v>
      </c>
      <c r="C8" s="60">
        <v>97.540983606557376</v>
      </c>
      <c r="D8" s="56">
        <v>97.540983606557376</v>
      </c>
      <c r="E8" s="56">
        <v>98.907103825136616</v>
      </c>
      <c r="F8" s="56">
        <v>99.180327868852459</v>
      </c>
      <c r="G8" s="56">
        <v>99.726775956284158</v>
      </c>
      <c r="H8" s="56">
        <v>58.743169398907099</v>
      </c>
      <c r="I8" s="56">
        <v>99.726775956284158</v>
      </c>
      <c r="J8" s="56">
        <v>100</v>
      </c>
      <c r="K8" s="56">
        <v>100</v>
      </c>
      <c r="L8" s="56">
        <v>99.726775956284158</v>
      </c>
      <c r="M8" s="56">
        <v>97.814207650273218</v>
      </c>
      <c r="N8" s="56">
        <v>97.267759562841533</v>
      </c>
      <c r="O8" s="56">
        <v>92.896174863387984</v>
      </c>
      <c r="P8" s="56">
        <v>93.715846994535525</v>
      </c>
      <c r="Q8" s="56">
        <v>98.907103825136616</v>
      </c>
      <c r="R8" s="56">
        <v>96.448087431693992</v>
      </c>
      <c r="S8" s="56">
        <v>100</v>
      </c>
      <c r="T8" s="56">
        <v>99.726775956284158</v>
      </c>
      <c r="U8" s="56">
        <v>96.994535519125677</v>
      </c>
      <c r="V8" s="57">
        <v>50.546448087431692</v>
      </c>
      <c r="W8" s="60">
        <v>96.721311475409806</v>
      </c>
      <c r="X8" s="78"/>
      <c r="Y8" s="78"/>
      <c r="Z8" s="56">
        <v>100</v>
      </c>
      <c r="AA8" s="56">
        <v>99.7</v>
      </c>
      <c r="AB8" s="56">
        <v>98.1</v>
      </c>
      <c r="AC8" s="126"/>
    </row>
    <row r="9" spans="2:30" ht="15" thickBot="1" x14ac:dyDescent="0.4">
      <c r="B9" s="36" t="s">
        <v>68</v>
      </c>
      <c r="C9" s="61">
        <v>34.700000000000003</v>
      </c>
      <c r="D9" s="58">
        <v>36.1</v>
      </c>
      <c r="E9" s="58">
        <v>86.2</v>
      </c>
      <c r="F9" s="58">
        <v>43.9</v>
      </c>
      <c r="G9" s="58">
        <v>39.5</v>
      </c>
      <c r="H9" s="58">
        <v>35.200000000000003</v>
      </c>
      <c r="I9" s="58">
        <v>36.1</v>
      </c>
      <c r="J9" s="58">
        <v>40.799999999999997</v>
      </c>
      <c r="K9" s="58">
        <v>34.4</v>
      </c>
      <c r="L9" s="58">
        <v>34.299999999999997</v>
      </c>
      <c r="M9" s="58">
        <v>40.799999999999997</v>
      </c>
      <c r="N9" s="58">
        <v>34.5</v>
      </c>
      <c r="O9" s="58">
        <v>37.200000000000003</v>
      </c>
      <c r="P9" s="58">
        <v>38.4</v>
      </c>
      <c r="Q9" s="58">
        <v>34.700000000000003</v>
      </c>
      <c r="R9" s="58">
        <v>33.6</v>
      </c>
      <c r="S9" s="58">
        <v>38</v>
      </c>
      <c r="T9" s="58">
        <v>32.4</v>
      </c>
      <c r="U9" s="58">
        <v>34.299999999999997</v>
      </c>
      <c r="V9" s="59">
        <v>26.7</v>
      </c>
      <c r="W9" s="61">
        <v>31.7</v>
      </c>
      <c r="X9" s="83"/>
      <c r="Y9" s="83"/>
      <c r="Z9" s="58">
        <v>45</v>
      </c>
      <c r="AA9" s="58">
        <v>31.6</v>
      </c>
      <c r="AB9" s="58">
        <v>38</v>
      </c>
      <c r="AC9" s="128"/>
    </row>
    <row r="10" spans="2:30" ht="12.75" customHeight="1" x14ac:dyDescent="0.35"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2" spans="2:30" s="19" customFormat="1" ht="15.5" x14ac:dyDescent="0.4">
      <c r="B12" s="19" t="s">
        <v>211</v>
      </c>
      <c r="C12" s="148"/>
      <c r="D12" s="148"/>
      <c r="J12" s="148"/>
      <c r="O12" s="148"/>
      <c r="P12" s="148"/>
      <c r="U12" s="148"/>
      <c r="V12" s="148"/>
    </row>
    <row r="13" spans="2:30" s="19" customFormat="1" ht="13" x14ac:dyDescent="0.3">
      <c r="B13" s="19" t="s">
        <v>279</v>
      </c>
    </row>
    <row r="14" spans="2:30" s="19" customFormat="1" ht="13" x14ac:dyDescent="0.3">
      <c r="B14" s="19" t="s">
        <v>280</v>
      </c>
    </row>
    <row r="15" spans="2:30" ht="12.75" customHeight="1" x14ac:dyDescent="0.35">
      <c r="B15" s="19" t="s">
        <v>281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AB15" s="7"/>
    </row>
    <row r="16" spans="2:30" ht="12.75" customHeight="1" x14ac:dyDescent="0.35">
      <c r="C16" s="7"/>
      <c r="D16" s="7"/>
      <c r="E16" s="7"/>
      <c r="F16" s="7"/>
      <c r="G16" s="7"/>
      <c r="H16" s="7"/>
      <c r="I16" s="7"/>
      <c r="J16" s="7"/>
      <c r="K16" s="7"/>
      <c r="M16" s="7"/>
      <c r="N16" s="7"/>
      <c r="O16" s="7"/>
      <c r="P16" s="7"/>
      <c r="Q16" s="7"/>
      <c r="R16" s="7"/>
      <c r="S16" s="7"/>
      <c r="T16" s="7"/>
      <c r="U16" s="7"/>
      <c r="V16" s="7"/>
      <c r="AB16" s="7"/>
    </row>
    <row r="18" spans="3:29" ht="12.75" customHeight="1" x14ac:dyDescent="0.35">
      <c r="C18" s="7"/>
      <c r="D18" s="7"/>
      <c r="E18" s="7"/>
      <c r="F18" s="7"/>
      <c r="G18" s="7"/>
      <c r="H18" s="7"/>
      <c r="I18" s="7"/>
      <c r="J18" s="7"/>
      <c r="K18" s="7"/>
      <c r="M18" s="7"/>
      <c r="N18" s="7"/>
      <c r="O18" s="7"/>
      <c r="P18" s="7"/>
      <c r="Q18" s="7"/>
      <c r="R18" s="7"/>
      <c r="S18" s="7"/>
      <c r="T18" s="7"/>
      <c r="U18" s="7"/>
      <c r="V18" s="7"/>
      <c r="X18" s="7"/>
      <c r="Y18" s="7"/>
      <c r="Z18" s="7"/>
      <c r="AA18" s="7"/>
      <c r="AB18" s="7"/>
      <c r="AC18" s="7"/>
    </row>
  </sheetData>
  <mergeCells count="2">
    <mergeCell ref="C5:V5"/>
    <mergeCell ref="W5:AC5"/>
  </mergeCells>
  <pageMargins left="0.7" right="0.7" top="0.75" bottom="0.75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C60F-1229-47E2-8B36-5DC24DA624A4}">
  <sheetPr>
    <pageSetUpPr autoPageBreaks="0" fitToPage="1"/>
  </sheetPr>
  <dimension ref="B1:Z17"/>
  <sheetViews>
    <sheetView zoomScale="110" zoomScaleNormal="110" workbookViewId="0">
      <selection activeCell="L21" sqref="L21"/>
    </sheetView>
  </sheetViews>
  <sheetFormatPr defaultRowHeight="12.75" customHeight="1" x14ac:dyDescent="0.35"/>
  <cols>
    <col min="1" max="1" width="5.453125" customWidth="1"/>
    <col min="2" max="2" width="30.81640625" customWidth="1"/>
  </cols>
  <sheetData>
    <row r="1" spans="2:26" ht="12.75" customHeight="1" x14ac:dyDescent="0.35">
      <c r="E1" s="21"/>
      <c r="F1" s="21"/>
      <c r="I1" s="21"/>
      <c r="S1" s="21"/>
      <c r="T1" s="21"/>
    </row>
    <row r="2" spans="2:26" ht="16.5" x14ac:dyDescent="0.45">
      <c r="B2" s="1" t="s">
        <v>269</v>
      </c>
    </row>
    <row r="3" spans="2:26" ht="15" thickBot="1" x14ac:dyDescent="0.4">
      <c r="B3" s="1"/>
    </row>
    <row r="4" spans="2:26" ht="117.75" customHeight="1" thickBot="1" x14ac:dyDescent="0.4">
      <c r="B4" s="171"/>
      <c r="C4" s="69" t="s">
        <v>73</v>
      </c>
      <c r="D4" s="69" t="s">
        <v>50</v>
      </c>
      <c r="E4" s="69" t="s">
        <v>71</v>
      </c>
      <c r="F4" s="69" t="s">
        <v>70</v>
      </c>
      <c r="G4" s="69" t="s">
        <v>81</v>
      </c>
      <c r="H4" s="69" t="s">
        <v>9</v>
      </c>
      <c r="I4" s="69" t="s">
        <v>44</v>
      </c>
      <c r="J4" s="69" t="s">
        <v>168</v>
      </c>
      <c r="K4" s="69" t="s">
        <v>165</v>
      </c>
      <c r="L4" s="69" t="s">
        <v>82</v>
      </c>
      <c r="M4" s="69" t="s">
        <v>169</v>
      </c>
      <c r="N4" s="69" t="s">
        <v>45</v>
      </c>
      <c r="O4" s="69" t="s">
        <v>40</v>
      </c>
      <c r="P4" s="69" t="s">
        <v>41</v>
      </c>
      <c r="Q4" s="69" t="s">
        <v>84</v>
      </c>
      <c r="R4" s="69" t="s">
        <v>13</v>
      </c>
      <c r="S4" s="69" t="s">
        <v>36</v>
      </c>
      <c r="T4" s="69" t="s">
        <v>247</v>
      </c>
      <c r="U4" s="69" t="s">
        <v>74</v>
      </c>
      <c r="V4" s="69" t="s">
        <v>34</v>
      </c>
      <c r="W4" s="69" t="s">
        <v>173</v>
      </c>
      <c r="X4" s="70" t="s">
        <v>72</v>
      </c>
    </row>
    <row r="5" spans="2:26" ht="17" thickBot="1" x14ac:dyDescent="0.4">
      <c r="B5" s="171" t="s">
        <v>163</v>
      </c>
      <c r="C5" s="271" t="s">
        <v>38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3"/>
    </row>
    <row r="6" spans="2:26" ht="14.5" x14ac:dyDescent="0.35">
      <c r="B6" s="187" t="s">
        <v>180</v>
      </c>
      <c r="C6" s="75">
        <v>8.8221884498480279</v>
      </c>
      <c r="D6" s="75">
        <v>5.8498349834983498</v>
      </c>
      <c r="E6" s="75">
        <v>6.9223880597014951</v>
      </c>
      <c r="F6" s="75">
        <v>6.7122641509433958</v>
      </c>
      <c r="G6" s="75">
        <v>6.3347222222222195</v>
      </c>
      <c r="H6" s="75">
        <v>8.1919770773638962</v>
      </c>
      <c r="I6" s="75">
        <v>12.240896358543425</v>
      </c>
      <c r="J6" s="75">
        <v>7.0408163265306154</v>
      </c>
      <c r="K6" s="75">
        <v>7.7010928961748668</v>
      </c>
      <c r="L6" s="75">
        <v>6.3191256830601121</v>
      </c>
      <c r="M6" s="75">
        <v>6.7185792349726743</v>
      </c>
      <c r="N6" s="75">
        <v>10.304815864022659</v>
      </c>
      <c r="O6" s="75">
        <v>6.8552486187845361</v>
      </c>
      <c r="P6" s="75">
        <v>8.0053571428571324</v>
      </c>
      <c r="Q6" s="75">
        <v>7.1518950437317717</v>
      </c>
      <c r="R6" s="75">
        <v>7.8597260273972571</v>
      </c>
      <c r="S6" s="75">
        <v>8.1486338797814231</v>
      </c>
      <c r="T6" s="75">
        <v>7.8587257617728561</v>
      </c>
      <c r="U6" s="75">
        <v>11.032240437158475</v>
      </c>
      <c r="V6" s="75">
        <v>7.9557575757575734</v>
      </c>
      <c r="W6" s="75">
        <v>8.2846607669616592</v>
      </c>
      <c r="X6" s="77">
        <v>8.8149584487534547</v>
      </c>
      <c r="Z6" s="33"/>
    </row>
    <row r="7" spans="2:26" ht="14.5" x14ac:dyDescent="0.35">
      <c r="B7" s="121" t="s">
        <v>28</v>
      </c>
      <c r="C7" s="56">
        <v>6.7</v>
      </c>
      <c r="D7" s="56">
        <v>4.7</v>
      </c>
      <c r="E7" s="56">
        <v>5.4</v>
      </c>
      <c r="F7" s="56">
        <v>5</v>
      </c>
      <c r="G7" s="56">
        <v>5.3</v>
      </c>
      <c r="H7" s="56">
        <v>6.4</v>
      </c>
      <c r="I7" s="56">
        <v>8.4</v>
      </c>
      <c r="J7" s="56">
        <v>6</v>
      </c>
      <c r="K7" s="56">
        <v>6.3</v>
      </c>
      <c r="L7" s="56">
        <v>5.05</v>
      </c>
      <c r="M7" s="56">
        <v>5.3</v>
      </c>
      <c r="N7" s="56">
        <v>7.3</v>
      </c>
      <c r="O7" s="56">
        <v>5.4</v>
      </c>
      <c r="P7" s="56">
        <v>6.1</v>
      </c>
      <c r="Q7" s="56">
        <v>5.4</v>
      </c>
      <c r="R7" s="56">
        <v>6.4</v>
      </c>
      <c r="S7" s="56">
        <v>6.1</v>
      </c>
      <c r="T7" s="56">
        <v>5.9</v>
      </c>
      <c r="U7" s="56">
        <v>8.0500000000000007</v>
      </c>
      <c r="V7" s="56">
        <v>6</v>
      </c>
      <c r="W7" s="56">
        <v>7</v>
      </c>
      <c r="X7" s="57">
        <v>7.4</v>
      </c>
      <c r="Z7" s="33"/>
    </row>
    <row r="8" spans="2:26" ht="14.5" x14ac:dyDescent="0.35">
      <c r="B8" s="113" t="s">
        <v>29</v>
      </c>
      <c r="C8" s="56">
        <v>90.163934426229503</v>
      </c>
      <c r="D8" s="56">
        <v>82.786885245901644</v>
      </c>
      <c r="E8" s="56">
        <v>91.530054644808743</v>
      </c>
      <c r="F8" s="56">
        <v>86.885245901639337</v>
      </c>
      <c r="G8" s="56">
        <v>98.360655737704917</v>
      </c>
      <c r="H8" s="56">
        <v>95.355191256830594</v>
      </c>
      <c r="I8" s="56">
        <v>97.540983606557376</v>
      </c>
      <c r="J8" s="56">
        <v>80.327868852459019</v>
      </c>
      <c r="K8" s="56">
        <v>100</v>
      </c>
      <c r="L8" s="56">
        <v>94.262295081967224</v>
      </c>
      <c r="M8" s="56">
        <v>100</v>
      </c>
      <c r="N8" s="56">
        <v>96.448087431693992</v>
      </c>
      <c r="O8" s="56">
        <v>98.907103825136616</v>
      </c>
      <c r="P8" s="56">
        <v>91.803278688524586</v>
      </c>
      <c r="Q8" s="56">
        <v>93.715846994535525</v>
      </c>
      <c r="R8" s="56">
        <v>99.726775956284158</v>
      </c>
      <c r="S8" s="56">
        <v>100</v>
      </c>
      <c r="T8" s="56">
        <v>98.63387978142076</v>
      </c>
      <c r="U8" s="56">
        <v>100</v>
      </c>
      <c r="V8" s="56">
        <v>90.163934426229503</v>
      </c>
      <c r="W8" s="56">
        <v>92.622950819672127</v>
      </c>
      <c r="X8" s="57">
        <v>98.63387978142076</v>
      </c>
      <c r="Z8" s="33"/>
    </row>
    <row r="9" spans="2:26" ht="15" thickBot="1" x14ac:dyDescent="0.4">
      <c r="B9" s="136" t="s">
        <v>68</v>
      </c>
      <c r="C9" s="58">
        <v>77.400000000000006</v>
      </c>
      <c r="D9" s="58">
        <v>34.5</v>
      </c>
      <c r="E9" s="58">
        <v>30.5</v>
      </c>
      <c r="F9" s="58">
        <v>34.299999999999997</v>
      </c>
      <c r="G9" s="58">
        <v>30.1</v>
      </c>
      <c r="H9" s="58">
        <v>37</v>
      </c>
      <c r="I9" s="58">
        <v>89.3</v>
      </c>
      <c r="J9" s="58">
        <v>25.9</v>
      </c>
      <c r="K9" s="58">
        <v>49.3</v>
      </c>
      <c r="L9" s="58">
        <v>36.299999999999997</v>
      </c>
      <c r="M9" s="58">
        <v>35.299999999999997</v>
      </c>
      <c r="N9" s="58">
        <v>78.400000000000006</v>
      </c>
      <c r="O9" s="58">
        <v>69.2</v>
      </c>
      <c r="P9" s="58">
        <v>84.9</v>
      </c>
      <c r="Q9" s="58">
        <v>50.1</v>
      </c>
      <c r="R9" s="58">
        <v>50.1</v>
      </c>
      <c r="S9" s="58">
        <v>70.400000000000006</v>
      </c>
      <c r="T9" s="58">
        <v>44.1</v>
      </c>
      <c r="U9" s="58">
        <v>72.400000000000006</v>
      </c>
      <c r="V9" s="58">
        <v>51</v>
      </c>
      <c r="W9" s="58">
        <v>36.1</v>
      </c>
      <c r="X9" s="59">
        <v>34.5</v>
      </c>
      <c r="Z9" s="33"/>
    </row>
    <row r="12" spans="2:26" s="19" customFormat="1" ht="15.5" x14ac:dyDescent="0.4">
      <c r="B12" s="19" t="s">
        <v>211</v>
      </c>
    </row>
    <row r="13" spans="2:26" s="19" customFormat="1" ht="13" x14ac:dyDescent="0.3"/>
    <row r="14" spans="2:26" s="19" customFormat="1" ht="13" x14ac:dyDescent="0.3"/>
    <row r="15" spans="2:26" ht="12.75" customHeight="1" x14ac:dyDescent="0.35">
      <c r="H15" s="1"/>
      <c r="J15" s="1"/>
      <c r="K15" s="1"/>
      <c r="M15" s="1"/>
    </row>
    <row r="17" spans="3:24" ht="12.75" customHeight="1" x14ac:dyDescent="0.3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</sheetData>
  <mergeCells count="1">
    <mergeCell ref="C5:X5"/>
  </mergeCells>
  <pageMargins left="0.7" right="0.7" top="0.75" bottom="0.75" header="0.3" footer="0.3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F828-3E14-4A99-8916-D3E073735D8B}">
  <sheetPr>
    <pageSetUpPr autoPageBreaks="0" fitToPage="1"/>
  </sheetPr>
  <dimension ref="A2:Y17"/>
  <sheetViews>
    <sheetView zoomScale="110" zoomScaleNormal="110" workbookViewId="0">
      <selection activeCell="B24" sqref="B24"/>
    </sheetView>
  </sheetViews>
  <sheetFormatPr defaultRowHeight="12.75" customHeight="1" x14ac:dyDescent="0.35"/>
  <cols>
    <col min="1" max="1" width="5.81640625" customWidth="1"/>
    <col min="2" max="2" width="31.54296875" customWidth="1"/>
  </cols>
  <sheetData>
    <row r="2" spans="1:25" ht="16.5" x14ac:dyDescent="0.45">
      <c r="B2" s="1" t="s">
        <v>268</v>
      </c>
    </row>
    <row r="3" spans="1:25" ht="15" thickBot="1" x14ac:dyDescent="0.4">
      <c r="B3" s="1"/>
    </row>
    <row r="4" spans="1:25" ht="132" customHeight="1" thickBot="1" x14ac:dyDescent="0.4">
      <c r="A4" s="28"/>
      <c r="B4" s="63"/>
      <c r="C4" s="68" t="s">
        <v>249</v>
      </c>
      <c r="D4" s="69" t="s">
        <v>1</v>
      </c>
      <c r="E4" s="69" t="s">
        <v>305</v>
      </c>
      <c r="F4" s="69" t="s">
        <v>218</v>
      </c>
      <c r="G4" s="69" t="s">
        <v>79</v>
      </c>
      <c r="H4" s="69" t="s">
        <v>78</v>
      </c>
      <c r="I4" s="69" t="s">
        <v>85</v>
      </c>
      <c r="J4" s="69" t="s">
        <v>4</v>
      </c>
      <c r="K4" s="69" t="s">
        <v>10</v>
      </c>
      <c r="L4" s="69" t="s">
        <v>76</v>
      </c>
      <c r="M4" s="146" t="s">
        <v>273</v>
      </c>
      <c r="N4" s="69" t="s">
        <v>171</v>
      </c>
      <c r="O4" s="69" t="s">
        <v>83</v>
      </c>
      <c r="P4" s="69" t="s">
        <v>77</v>
      </c>
      <c r="Q4" s="69" t="s">
        <v>54</v>
      </c>
      <c r="R4" s="69" t="s">
        <v>80</v>
      </c>
      <c r="S4" s="70" t="s">
        <v>75</v>
      </c>
    </row>
    <row r="5" spans="1:25" ht="17" thickBot="1" x14ac:dyDescent="0.4">
      <c r="A5" s="28"/>
      <c r="B5" s="17" t="s">
        <v>163</v>
      </c>
      <c r="C5" s="274" t="s">
        <v>39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3"/>
      <c r="T5" s="1"/>
    </row>
    <row r="6" spans="1:25" ht="14.5" x14ac:dyDescent="0.35">
      <c r="A6" s="28"/>
      <c r="B6" s="84" t="s">
        <v>180</v>
      </c>
      <c r="C6" s="74">
        <v>4.9450000000000029</v>
      </c>
      <c r="D6" s="75">
        <v>8.3095092024539827</v>
      </c>
      <c r="E6" s="75">
        <v>8.8786128393538188</v>
      </c>
      <c r="F6" s="75">
        <v>6.0337912087912047</v>
      </c>
      <c r="G6" s="75">
        <v>7.1404388714733535</v>
      </c>
      <c r="H6" s="75">
        <v>5.3615384615384567</v>
      </c>
      <c r="I6" s="75">
        <v>6.7464088397790078</v>
      </c>
      <c r="J6" s="75">
        <v>6.3835195530726248</v>
      </c>
      <c r="K6" s="75">
        <v>12.024309392265197</v>
      </c>
      <c r="L6" s="75">
        <v>9.1973063973063898</v>
      </c>
      <c r="M6" s="75">
        <v>9.3189102564102537</v>
      </c>
      <c r="N6" s="75">
        <v>7.0098360655737793</v>
      </c>
      <c r="O6" s="75">
        <v>9.5002777777777752</v>
      </c>
      <c r="P6" s="75">
        <v>8.0022222222222243</v>
      </c>
      <c r="Q6" s="75">
        <v>7.3198275862069009</v>
      </c>
      <c r="R6" s="75">
        <v>6.6442953020134183</v>
      </c>
      <c r="S6" s="77">
        <v>6.9422413793103397</v>
      </c>
      <c r="T6" s="12"/>
    </row>
    <row r="7" spans="1:25" ht="14.5" x14ac:dyDescent="0.35">
      <c r="A7" s="28"/>
      <c r="B7" s="46" t="s">
        <v>28</v>
      </c>
      <c r="C7" s="60">
        <v>4.0999999999999996</v>
      </c>
      <c r="D7" s="56">
        <v>6.3</v>
      </c>
      <c r="E7" s="56">
        <v>7.1888608520833337</v>
      </c>
      <c r="F7" s="56">
        <v>4.95</v>
      </c>
      <c r="G7" s="56">
        <v>5.4</v>
      </c>
      <c r="H7" s="56">
        <v>4.5999999999999996</v>
      </c>
      <c r="I7" s="56">
        <v>5.6</v>
      </c>
      <c r="J7" s="56">
        <v>4.9000000000000004</v>
      </c>
      <c r="K7" s="56">
        <v>9.1999999999999993</v>
      </c>
      <c r="L7" s="56">
        <v>7.2</v>
      </c>
      <c r="M7" s="56">
        <v>7.45</v>
      </c>
      <c r="N7" s="56">
        <v>5.6</v>
      </c>
      <c r="O7" s="56">
        <v>7.05</v>
      </c>
      <c r="P7" s="56">
        <v>6.4</v>
      </c>
      <c r="Q7" s="56">
        <v>6.4</v>
      </c>
      <c r="R7" s="56">
        <v>5.5</v>
      </c>
      <c r="S7" s="57">
        <v>5.3</v>
      </c>
      <c r="T7" s="12"/>
    </row>
    <row r="8" spans="1:25" ht="14.5" x14ac:dyDescent="0.35">
      <c r="A8" s="28"/>
      <c r="B8" s="109" t="s">
        <v>29</v>
      </c>
      <c r="C8" s="60">
        <v>98.360655737704917</v>
      </c>
      <c r="D8" s="56">
        <v>89.071038251366119</v>
      </c>
      <c r="E8" s="56">
        <v>99.7267759562842</v>
      </c>
      <c r="F8" s="56">
        <v>99.453551912568301</v>
      </c>
      <c r="G8" s="56">
        <v>87.158469945355193</v>
      </c>
      <c r="H8" s="56">
        <v>95.901639344262293</v>
      </c>
      <c r="I8" s="56">
        <v>98.907103825136616</v>
      </c>
      <c r="J8" s="56">
        <v>97.814207650273218</v>
      </c>
      <c r="K8" s="56">
        <v>98.907103825136616</v>
      </c>
      <c r="L8" s="56">
        <v>81.147540983606561</v>
      </c>
      <c r="M8" s="56">
        <v>85.245901639344254</v>
      </c>
      <c r="N8" s="56">
        <v>100</v>
      </c>
      <c r="O8" s="56">
        <v>98.360655737704917</v>
      </c>
      <c r="P8" s="56">
        <v>98.360655737704917</v>
      </c>
      <c r="Q8" s="56">
        <v>95.081967213114751</v>
      </c>
      <c r="R8" s="56">
        <v>81.420765027322403</v>
      </c>
      <c r="S8" s="57">
        <v>95.081967213114751</v>
      </c>
      <c r="T8" s="12"/>
    </row>
    <row r="9" spans="1:25" ht="15" thickBot="1" x14ac:dyDescent="0.4">
      <c r="A9" s="28"/>
      <c r="B9" s="36" t="s">
        <v>68</v>
      </c>
      <c r="C9" s="61">
        <v>30</v>
      </c>
      <c r="D9" s="58">
        <v>43.2</v>
      </c>
      <c r="E9" s="58">
        <v>31.099115363194439</v>
      </c>
      <c r="F9" s="58">
        <v>23.7</v>
      </c>
      <c r="G9" s="58">
        <v>42</v>
      </c>
      <c r="H9" s="58">
        <v>25.2</v>
      </c>
      <c r="I9" s="58">
        <v>36.9</v>
      </c>
      <c r="J9" s="58">
        <v>29.6</v>
      </c>
      <c r="K9" s="58">
        <v>135.69999999999999</v>
      </c>
      <c r="L9" s="58">
        <v>35.1</v>
      </c>
      <c r="M9" s="58">
        <v>32.799999999999997</v>
      </c>
      <c r="N9" s="58">
        <v>35.1</v>
      </c>
      <c r="O9" s="58">
        <v>92.3</v>
      </c>
      <c r="P9" s="58">
        <v>31.2</v>
      </c>
      <c r="Q9" s="58">
        <v>26.5</v>
      </c>
      <c r="R9" s="58">
        <v>53.3</v>
      </c>
      <c r="S9" s="59">
        <v>34.6</v>
      </c>
      <c r="T9" s="12"/>
    </row>
    <row r="10" spans="1:25" ht="12.75" customHeight="1" x14ac:dyDescent="0.35">
      <c r="A10" s="28"/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N10" s="73"/>
      <c r="O10" s="73"/>
      <c r="P10" s="73"/>
      <c r="Q10" s="73"/>
      <c r="R10" s="73"/>
      <c r="S10" s="73"/>
      <c r="T10" s="12"/>
    </row>
    <row r="12" spans="1:25" s="19" customFormat="1" ht="15.5" x14ac:dyDescent="0.4">
      <c r="B12" s="19" t="s">
        <v>211</v>
      </c>
    </row>
    <row r="13" spans="1:25" ht="12.75" customHeight="1" x14ac:dyDescent="0.35">
      <c r="M13" s="19"/>
    </row>
    <row r="14" spans="1:25" ht="12.75" customHeight="1" x14ac:dyDescent="0.35">
      <c r="C14" s="7"/>
      <c r="D14" s="7"/>
      <c r="E14" s="7"/>
      <c r="F14" s="7"/>
      <c r="G14" s="7"/>
      <c r="H14" s="7"/>
      <c r="I14" s="7"/>
      <c r="J14" s="7"/>
      <c r="K14" s="7"/>
      <c r="L14" s="7"/>
      <c r="M14" s="1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7" spans="13:13" ht="12.75" customHeight="1" x14ac:dyDescent="0.35">
      <c r="M17" s="7"/>
    </row>
  </sheetData>
  <mergeCells count="1">
    <mergeCell ref="C5:S5"/>
  </mergeCells>
  <pageMargins left="0.7" right="0.7" top="0.75" bottom="0.75" header="0.3" footer="0.3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F9A4-ABEA-42F8-BD89-0947A8FBF550}">
  <sheetPr>
    <pageSetUpPr autoPageBreaks="0"/>
  </sheetPr>
  <dimension ref="B1:F21"/>
  <sheetViews>
    <sheetView zoomScale="110" zoomScaleNormal="110" workbookViewId="0">
      <selection activeCell="B25" sqref="B25"/>
    </sheetView>
  </sheetViews>
  <sheetFormatPr defaultRowHeight="14.5" x14ac:dyDescent="0.35"/>
  <cols>
    <col min="1" max="1" width="5.81640625" customWidth="1"/>
    <col min="2" max="2" width="42.7265625" customWidth="1"/>
    <col min="3" max="3" width="36.54296875" customWidth="1"/>
    <col min="6" max="6" width="18.1796875" customWidth="1"/>
  </cols>
  <sheetData>
    <row r="1" spans="2:6" x14ac:dyDescent="0.35">
      <c r="B1" s="43"/>
      <c r="C1" s="43"/>
    </row>
    <row r="2" spans="2:6" ht="16.5" x14ac:dyDescent="0.35">
      <c r="B2" s="24" t="s">
        <v>284</v>
      </c>
      <c r="C2" s="62"/>
      <c r="D2" s="9"/>
      <c r="E2" s="9"/>
      <c r="F2" s="9"/>
    </row>
    <row r="3" spans="2:6" ht="15" thickBot="1" x14ac:dyDescent="0.4"/>
    <row r="4" spans="2:6" ht="18.75" customHeight="1" thickBot="1" x14ac:dyDescent="0.4">
      <c r="B4" s="18" t="s">
        <v>96</v>
      </c>
      <c r="C4" s="29" t="s">
        <v>95</v>
      </c>
    </row>
    <row r="5" spans="2:6" ht="18.75" customHeight="1" thickBot="1" x14ac:dyDescent="0.4">
      <c r="B5" s="18" t="s">
        <v>94</v>
      </c>
      <c r="C5" s="29" t="s">
        <v>39</v>
      </c>
    </row>
    <row r="6" spans="2:6" ht="18.75" customHeight="1" x14ac:dyDescent="0.35">
      <c r="B6" s="38" t="s">
        <v>153</v>
      </c>
      <c r="C6" s="228">
        <v>3.8482596320558671E-2</v>
      </c>
    </row>
    <row r="7" spans="2:6" ht="18.75" customHeight="1" x14ac:dyDescent="0.35">
      <c r="B7" s="64" t="s">
        <v>154</v>
      </c>
      <c r="C7" s="229">
        <v>0.41835513400668539</v>
      </c>
    </row>
    <row r="8" spans="2:6" ht="18.75" customHeight="1" x14ac:dyDescent="0.35">
      <c r="B8" s="64" t="s">
        <v>93</v>
      </c>
      <c r="C8" s="229">
        <v>0.45683773032724406</v>
      </c>
    </row>
    <row r="9" spans="2:6" ht="18.75" customHeight="1" x14ac:dyDescent="0.35">
      <c r="B9" s="64" t="s">
        <v>155</v>
      </c>
      <c r="C9" s="229">
        <v>0.32500000000000001</v>
      </c>
    </row>
    <row r="10" spans="2:6" ht="18.75" customHeight="1" x14ac:dyDescent="0.45">
      <c r="B10" s="64" t="s">
        <v>156</v>
      </c>
      <c r="C10" s="229">
        <v>8.5000000000000006E-2</v>
      </c>
    </row>
    <row r="11" spans="2:6" ht="18.75" customHeight="1" x14ac:dyDescent="0.45">
      <c r="B11" s="64" t="s">
        <v>157</v>
      </c>
      <c r="C11" s="229">
        <v>0.96599999999999997</v>
      </c>
    </row>
    <row r="12" spans="2:6" ht="18.75" customHeight="1" x14ac:dyDescent="0.45">
      <c r="B12" s="64" t="s">
        <v>158</v>
      </c>
      <c r="C12" s="229">
        <v>0.246</v>
      </c>
    </row>
    <row r="13" spans="2:6" ht="18.75" customHeight="1" x14ac:dyDescent="0.35">
      <c r="B13" s="64" t="s">
        <v>159</v>
      </c>
      <c r="C13" s="229">
        <v>0.23599999999999999</v>
      </c>
    </row>
    <row r="14" spans="2:6" ht="18.75" customHeight="1" x14ac:dyDescent="0.35">
      <c r="B14" s="64" t="s">
        <v>160</v>
      </c>
      <c r="C14" s="229">
        <v>9.6000000000000002E-2</v>
      </c>
    </row>
    <row r="15" spans="2:6" ht="18.75" customHeight="1" x14ac:dyDescent="0.35">
      <c r="B15" s="64" t="s">
        <v>161</v>
      </c>
      <c r="C15" s="229">
        <v>9.5000000000000001E-2</v>
      </c>
    </row>
    <row r="16" spans="2:6" ht="18.75" customHeight="1" x14ac:dyDescent="0.35">
      <c r="B16" s="64" t="s">
        <v>162</v>
      </c>
      <c r="C16" s="229">
        <v>0.17699999999999999</v>
      </c>
    </row>
    <row r="17" spans="2:3" ht="18.75" customHeight="1" thickBot="1" x14ac:dyDescent="0.4">
      <c r="B17" s="65" t="s">
        <v>47</v>
      </c>
      <c r="C17" s="66">
        <v>100</v>
      </c>
    </row>
    <row r="18" spans="2:3" ht="18.75" customHeight="1" x14ac:dyDescent="0.35">
      <c r="C18" s="85"/>
    </row>
    <row r="20" spans="2:3" ht="16.5" x14ac:dyDescent="0.45">
      <c r="B20" t="s">
        <v>97</v>
      </c>
    </row>
    <row r="21" spans="2:3" x14ac:dyDescent="0.35">
      <c r="B21" s="8"/>
    </row>
  </sheetData>
  <hyperlinks>
    <hyperlink ref="B21" location="_ftnref2" display="_ftnref2" xr:uid="{690F4E85-82B5-4BB5-A411-06579F0F6F8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10E8-838D-4FF5-B222-FF15A5817669}">
  <sheetPr>
    <pageSetUpPr autoPageBreaks="0"/>
  </sheetPr>
  <dimension ref="B2:G13"/>
  <sheetViews>
    <sheetView zoomScale="110" zoomScaleNormal="110" workbookViewId="0">
      <selection activeCell="K10" sqref="K10"/>
    </sheetView>
  </sheetViews>
  <sheetFormatPr defaultRowHeight="14.5" x14ac:dyDescent="0.35"/>
  <cols>
    <col min="1" max="1" width="7" customWidth="1"/>
    <col min="2" max="2" width="18.453125" customWidth="1"/>
    <col min="3" max="3" width="12.26953125" customWidth="1"/>
    <col min="4" max="4" width="11.81640625" customWidth="1"/>
    <col min="5" max="5" width="14.7265625" customWidth="1"/>
    <col min="6" max="6" width="14.81640625" customWidth="1"/>
    <col min="7" max="7" width="14.453125" customWidth="1"/>
  </cols>
  <sheetData>
    <row r="2" spans="2:7" x14ac:dyDescent="0.35">
      <c r="B2" s="1" t="s">
        <v>282</v>
      </c>
    </row>
    <row r="3" spans="2:7" ht="15" thickBot="1" x14ac:dyDescent="0.4"/>
    <row r="4" spans="2:7" ht="15" thickBot="1" x14ac:dyDescent="0.4">
      <c r="B4" s="18"/>
      <c r="C4" s="53" t="s">
        <v>92</v>
      </c>
      <c r="D4" s="54" t="s">
        <v>91</v>
      </c>
      <c r="E4" s="54" t="s">
        <v>90</v>
      </c>
      <c r="F4" s="54" t="s">
        <v>89</v>
      </c>
      <c r="G4" s="55" t="s">
        <v>88</v>
      </c>
    </row>
    <row r="5" spans="2:7" ht="17" thickBot="1" x14ac:dyDescent="0.4">
      <c r="B5" s="17" t="s">
        <v>163</v>
      </c>
      <c r="C5" s="275" t="s">
        <v>26</v>
      </c>
      <c r="D5" s="276"/>
      <c r="E5" s="276"/>
      <c r="F5" s="276"/>
      <c r="G5" s="277"/>
    </row>
    <row r="6" spans="2:7" x14ac:dyDescent="0.35">
      <c r="B6" s="45" t="s">
        <v>194</v>
      </c>
      <c r="C6" s="74">
        <v>0.25583816836918022</v>
      </c>
      <c r="D6" s="75">
        <v>0.58038014982333197</v>
      </c>
      <c r="E6" s="75">
        <v>0.11165592838962748</v>
      </c>
      <c r="F6" s="75">
        <v>0.41158690780332957</v>
      </c>
      <c r="G6" s="77">
        <v>0.15502480459377094</v>
      </c>
    </row>
    <row r="7" spans="2:7" x14ac:dyDescent="0.35">
      <c r="B7" s="46" t="s">
        <v>28</v>
      </c>
      <c r="C7" s="60">
        <v>0.16115624999999997</v>
      </c>
      <c r="D7" s="56">
        <v>0.33572343750000005</v>
      </c>
      <c r="E7" s="56">
        <v>5.7881250000000016E-2</v>
      </c>
      <c r="F7" s="56">
        <v>0.21337968750000005</v>
      </c>
      <c r="G7" s="57">
        <v>8.5903125000000025E-2</v>
      </c>
    </row>
    <row r="8" spans="2:7" x14ac:dyDescent="0.35">
      <c r="B8" s="109" t="s">
        <v>29</v>
      </c>
      <c r="C8" s="224">
        <v>90.410958904109606</v>
      </c>
      <c r="D8" s="224">
        <v>90.410958904109606</v>
      </c>
      <c r="E8" s="224">
        <v>90.410958904109606</v>
      </c>
      <c r="F8" s="224">
        <v>90.410958904109606</v>
      </c>
      <c r="G8" s="225">
        <v>82.739726027397296</v>
      </c>
    </row>
    <row r="9" spans="2:7" ht="15" thickBot="1" x14ac:dyDescent="0.4">
      <c r="B9" s="36" t="s">
        <v>86</v>
      </c>
      <c r="C9" s="61">
        <v>6.1512750000000009</v>
      </c>
      <c r="D9" s="58">
        <v>9.8921718750000007</v>
      </c>
      <c r="E9" s="58">
        <v>1.6771781249999995</v>
      </c>
      <c r="F9" s="58">
        <v>8.5200281249999961</v>
      </c>
      <c r="G9" s="59">
        <v>2.3634843749999992</v>
      </c>
    </row>
    <row r="10" spans="2:7" x14ac:dyDescent="0.35">
      <c r="C10" s="73"/>
      <c r="D10" s="73"/>
      <c r="E10" s="73"/>
      <c r="F10" s="73"/>
      <c r="G10" s="73"/>
    </row>
    <row r="12" spans="2:7" ht="15" x14ac:dyDescent="0.35">
      <c r="B12" s="19" t="s">
        <v>212</v>
      </c>
    </row>
    <row r="13" spans="2:7" x14ac:dyDescent="0.35">
      <c r="B13" s="19"/>
    </row>
  </sheetData>
  <mergeCells count="1">
    <mergeCell ref="C5:G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36F5-3511-45B2-B788-8EA811319741}">
  <sheetPr>
    <pageSetUpPr autoPageBreaks="0"/>
  </sheetPr>
  <dimension ref="B2:G13"/>
  <sheetViews>
    <sheetView zoomScale="110" zoomScaleNormal="110" workbookViewId="0">
      <selection activeCell="E30" sqref="E30"/>
    </sheetView>
  </sheetViews>
  <sheetFormatPr defaultRowHeight="14.5" x14ac:dyDescent="0.35"/>
  <cols>
    <col min="1" max="1" width="7" customWidth="1"/>
    <col min="2" max="2" width="18.453125" customWidth="1"/>
    <col min="3" max="3" width="12.26953125" customWidth="1"/>
    <col min="4" max="4" width="11.81640625" customWidth="1"/>
    <col min="5" max="5" width="14.7265625" customWidth="1"/>
    <col min="6" max="6" width="14.81640625" customWidth="1"/>
    <col min="7" max="7" width="14.453125" customWidth="1"/>
  </cols>
  <sheetData>
    <row r="2" spans="2:7" x14ac:dyDescent="0.35">
      <c r="B2" s="1" t="s">
        <v>283</v>
      </c>
    </row>
    <row r="3" spans="2:7" ht="15" thickBot="1" x14ac:dyDescent="0.4"/>
    <row r="4" spans="2:7" ht="15" thickBot="1" x14ac:dyDescent="0.4">
      <c r="B4" s="18"/>
      <c r="C4" s="53" t="s">
        <v>92</v>
      </c>
      <c r="D4" s="54" t="s">
        <v>91</v>
      </c>
      <c r="E4" s="54" t="s">
        <v>90</v>
      </c>
      <c r="F4" s="54" t="s">
        <v>89</v>
      </c>
      <c r="G4" s="55" t="s">
        <v>88</v>
      </c>
    </row>
    <row r="5" spans="2:7" ht="17" thickBot="1" x14ac:dyDescent="0.4">
      <c r="B5" s="17" t="s">
        <v>163</v>
      </c>
      <c r="C5" s="275" t="s">
        <v>39</v>
      </c>
      <c r="D5" s="276"/>
      <c r="E5" s="276"/>
      <c r="F5" s="276"/>
      <c r="G5" s="277"/>
    </row>
    <row r="6" spans="2:7" x14ac:dyDescent="0.35">
      <c r="B6" s="45" t="s">
        <v>194</v>
      </c>
      <c r="C6" s="74">
        <v>0.13573469260501489</v>
      </c>
      <c r="D6" s="75">
        <v>0.39911568326820623</v>
      </c>
      <c r="E6" s="75">
        <v>0.37289950225076629</v>
      </c>
      <c r="F6" s="75">
        <v>0.31833530841171526</v>
      </c>
      <c r="G6" s="77">
        <v>9.9802822870995969E-2</v>
      </c>
    </row>
    <row r="7" spans="2:7" x14ac:dyDescent="0.35">
      <c r="B7" s="46" t="s">
        <v>28</v>
      </c>
      <c r="C7" s="60">
        <v>0.10664999999999999</v>
      </c>
      <c r="D7" s="56">
        <v>7.3208854166666698E-2</v>
      </c>
      <c r="E7" s="56">
        <v>3.9965625000000005E-2</v>
      </c>
      <c r="F7" s="56">
        <v>9.876562500000001E-2</v>
      </c>
      <c r="G7" s="57">
        <v>4.1803125000000003E-2</v>
      </c>
    </row>
    <row r="8" spans="2:7" x14ac:dyDescent="0.35">
      <c r="B8" s="109" t="s">
        <v>29</v>
      </c>
      <c r="C8" s="226">
        <v>99.726027397260296</v>
      </c>
      <c r="D8" s="224">
        <v>86.575342465753394</v>
      </c>
      <c r="E8" s="224">
        <v>86.575342465753394</v>
      </c>
      <c r="F8" s="224">
        <v>99.726027397260296</v>
      </c>
      <c r="G8" s="225">
        <v>86.575342465753394</v>
      </c>
    </row>
    <row r="9" spans="2:7" ht="15" thickBot="1" x14ac:dyDescent="0.4">
      <c r="B9" s="36" t="s">
        <v>86</v>
      </c>
      <c r="C9" s="61">
        <v>1.2177000000000002</v>
      </c>
      <c r="D9" s="58">
        <v>20.811262500000002</v>
      </c>
      <c r="E9" s="58">
        <v>8.8957968750000003</v>
      </c>
      <c r="F9" s="58">
        <v>5.8625437500000004</v>
      </c>
      <c r="G9" s="59">
        <v>2.3432718750000001</v>
      </c>
    </row>
    <row r="10" spans="2:7" x14ac:dyDescent="0.35">
      <c r="C10" s="73"/>
      <c r="D10" s="73"/>
      <c r="E10" s="73"/>
      <c r="F10" s="73"/>
      <c r="G10" s="73"/>
    </row>
    <row r="12" spans="2:7" ht="15" x14ac:dyDescent="0.35">
      <c r="B12" s="19" t="s">
        <v>213</v>
      </c>
    </row>
    <row r="13" spans="2:7" x14ac:dyDescent="0.35">
      <c r="B13" s="19"/>
    </row>
  </sheetData>
  <mergeCells count="1">
    <mergeCell ref="C5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B509-83DE-49B4-BB91-12C1478B4E8E}">
  <sheetPr>
    <pageSetUpPr autoPageBreaks="0"/>
  </sheetPr>
  <dimension ref="B2:V14"/>
  <sheetViews>
    <sheetView zoomScale="110" zoomScaleNormal="110" workbookViewId="0">
      <selection activeCell="F32" sqref="F32"/>
    </sheetView>
  </sheetViews>
  <sheetFormatPr defaultRowHeight="14.5" x14ac:dyDescent="0.35"/>
  <cols>
    <col min="2" max="2" width="23.7265625" customWidth="1"/>
  </cols>
  <sheetData>
    <row r="2" spans="2:22" x14ac:dyDescent="0.35">
      <c r="B2" s="1" t="s">
        <v>309</v>
      </c>
    </row>
    <row r="3" spans="2:22" ht="15" thickBot="1" x14ac:dyDescent="0.4"/>
    <row r="4" spans="2:22" ht="15" thickBot="1" x14ac:dyDescent="0.4">
      <c r="B4" s="51"/>
      <c r="C4" s="281" t="s">
        <v>14</v>
      </c>
      <c r="D4" s="282"/>
      <c r="E4" s="282"/>
      <c r="F4" s="283"/>
      <c r="G4" s="281" t="s">
        <v>307</v>
      </c>
      <c r="H4" s="282"/>
      <c r="I4" s="282"/>
      <c r="J4" s="283"/>
      <c r="K4" s="282" t="s">
        <v>122</v>
      </c>
      <c r="L4" s="282"/>
      <c r="M4" s="282"/>
      <c r="N4" s="282"/>
      <c r="O4" s="281" t="s">
        <v>3</v>
      </c>
      <c r="P4" s="282"/>
      <c r="Q4" s="282"/>
      <c r="R4" s="284"/>
      <c r="S4" s="285" t="s">
        <v>121</v>
      </c>
      <c r="T4" s="282"/>
      <c r="U4" s="282"/>
      <c r="V4" s="283"/>
    </row>
    <row r="5" spans="2:22" ht="15" thickBot="1" x14ac:dyDescent="0.4">
      <c r="B5" s="52"/>
      <c r="C5" s="278" t="s">
        <v>26</v>
      </c>
      <c r="D5" s="279"/>
      <c r="E5" s="279"/>
      <c r="F5" s="280"/>
      <c r="G5" s="278" t="s">
        <v>27</v>
      </c>
      <c r="H5" s="279"/>
      <c r="I5" s="279"/>
      <c r="J5" s="280"/>
      <c r="K5" s="279" t="s">
        <v>38</v>
      </c>
      <c r="L5" s="279"/>
      <c r="M5" s="279"/>
      <c r="N5" s="279"/>
      <c r="O5" s="278" t="s">
        <v>39</v>
      </c>
      <c r="P5" s="279"/>
      <c r="Q5" s="279"/>
      <c r="R5" s="279"/>
      <c r="S5" s="279"/>
      <c r="T5" s="279"/>
      <c r="U5" s="279"/>
      <c r="V5" s="280"/>
    </row>
    <row r="6" spans="2:22" ht="25.5" customHeight="1" thickBot="1" x14ac:dyDescent="0.4">
      <c r="B6" s="157" t="s">
        <v>164</v>
      </c>
      <c r="C6" s="152" t="s">
        <v>120</v>
      </c>
      <c r="D6" s="153" t="s">
        <v>119</v>
      </c>
      <c r="E6" s="153" t="s">
        <v>118</v>
      </c>
      <c r="F6" s="154" t="s">
        <v>117</v>
      </c>
      <c r="G6" s="152" t="s">
        <v>120</v>
      </c>
      <c r="H6" s="153" t="s">
        <v>119</v>
      </c>
      <c r="I6" s="153" t="s">
        <v>118</v>
      </c>
      <c r="J6" s="154" t="s">
        <v>117</v>
      </c>
      <c r="K6" s="152" t="s">
        <v>120</v>
      </c>
      <c r="L6" s="153" t="s">
        <v>119</v>
      </c>
      <c r="M6" s="153" t="s">
        <v>118</v>
      </c>
      <c r="N6" s="154" t="s">
        <v>117</v>
      </c>
      <c r="O6" s="152" t="s">
        <v>120</v>
      </c>
      <c r="P6" s="153" t="s">
        <v>119</v>
      </c>
      <c r="Q6" s="153" t="s">
        <v>118</v>
      </c>
      <c r="R6" s="153" t="s">
        <v>117</v>
      </c>
      <c r="S6" s="153" t="s">
        <v>120</v>
      </c>
      <c r="T6" s="153" t="s">
        <v>119</v>
      </c>
      <c r="U6" s="153" t="s">
        <v>118</v>
      </c>
      <c r="V6" s="154" t="s">
        <v>117</v>
      </c>
    </row>
    <row r="7" spans="2:22" x14ac:dyDescent="0.35">
      <c r="B7" s="158" t="s">
        <v>194</v>
      </c>
      <c r="C7" s="249">
        <v>1.7992424242424245</v>
      </c>
      <c r="D7" s="250">
        <v>0.44981060606060602</v>
      </c>
      <c r="E7" s="250">
        <v>3.0776515151515152E-2</v>
      </c>
      <c r="F7" s="251">
        <v>1.0345643939393938</v>
      </c>
      <c r="G7" s="249">
        <v>3.2812499999999996</v>
      </c>
      <c r="H7" s="250">
        <v>0.66287878787878796</v>
      </c>
      <c r="I7" s="250">
        <v>7.1022727272727265E-2</v>
      </c>
      <c r="J7" s="251">
        <v>1.3920454545454544</v>
      </c>
      <c r="K7" s="249">
        <v>0.52083333333333337</v>
      </c>
      <c r="L7" s="250">
        <v>0.2130681818181818</v>
      </c>
      <c r="M7" s="250">
        <v>2.130681818181818E-2</v>
      </c>
      <c r="N7" s="251">
        <v>0.65814393939393945</v>
      </c>
      <c r="O7" s="249">
        <v>2.2301136363636367</v>
      </c>
      <c r="P7" s="250">
        <v>0.24147727272727268</v>
      </c>
      <c r="Q7" s="250">
        <v>4.4981060606060601E-2</v>
      </c>
      <c r="R7" s="250">
        <v>0.94460227272727282</v>
      </c>
      <c r="S7" s="250">
        <v>1.0984848484848484</v>
      </c>
      <c r="T7" s="250">
        <v>0.25568181818181818</v>
      </c>
      <c r="U7" s="250">
        <v>2.3674242424242421E-2</v>
      </c>
      <c r="V7" s="251">
        <v>0.69839015151515138</v>
      </c>
    </row>
    <row r="8" spans="2:22" x14ac:dyDescent="0.35">
      <c r="B8" s="159" t="s">
        <v>28</v>
      </c>
      <c r="C8" s="252">
        <v>1.2215909090909092</v>
      </c>
      <c r="D8" s="253">
        <v>0.31249999999999994</v>
      </c>
      <c r="E8" s="253">
        <v>0</v>
      </c>
      <c r="F8" s="254">
        <v>0.90909090909090895</v>
      </c>
      <c r="G8" s="252">
        <v>2.7556818181818183</v>
      </c>
      <c r="H8" s="253">
        <v>0.56818181818181812</v>
      </c>
      <c r="I8" s="253">
        <v>7.1022727272727265E-2</v>
      </c>
      <c r="J8" s="254">
        <v>0.99431818181818188</v>
      </c>
      <c r="K8" s="252">
        <v>0</v>
      </c>
      <c r="L8" s="253">
        <v>0.14204545454545453</v>
      </c>
      <c r="M8" s="253">
        <v>0</v>
      </c>
      <c r="N8" s="254">
        <v>0.41193181818181812</v>
      </c>
      <c r="O8" s="252">
        <v>2.2727272727272729</v>
      </c>
      <c r="P8" s="253">
        <v>0.22727272727272724</v>
      </c>
      <c r="Q8" s="253">
        <v>2.8409090909090908E-2</v>
      </c>
      <c r="R8" s="253">
        <v>0.56818181818181812</v>
      </c>
      <c r="S8" s="253">
        <v>0.22727272727272721</v>
      </c>
      <c r="T8" s="253">
        <v>0.25568181818181818</v>
      </c>
      <c r="U8" s="253">
        <v>0</v>
      </c>
      <c r="V8" s="254">
        <v>0.44034090909090906</v>
      </c>
    </row>
    <row r="9" spans="2:22" x14ac:dyDescent="0.35">
      <c r="B9" s="109" t="s">
        <v>29</v>
      </c>
      <c r="C9" s="149">
        <v>100</v>
      </c>
      <c r="D9" s="150">
        <v>100</v>
      </c>
      <c r="E9" s="150">
        <v>100</v>
      </c>
      <c r="F9" s="151">
        <v>100</v>
      </c>
      <c r="G9" s="149">
        <v>100</v>
      </c>
      <c r="H9" s="150">
        <v>100</v>
      </c>
      <c r="I9" s="150">
        <v>100</v>
      </c>
      <c r="J9" s="151">
        <v>100</v>
      </c>
      <c r="K9" s="149">
        <v>100</v>
      </c>
      <c r="L9" s="150">
        <v>100</v>
      </c>
      <c r="M9" s="150">
        <v>100</v>
      </c>
      <c r="N9" s="151">
        <v>100</v>
      </c>
      <c r="O9" s="149">
        <v>100</v>
      </c>
      <c r="P9" s="150">
        <v>100</v>
      </c>
      <c r="Q9" s="150">
        <v>100</v>
      </c>
      <c r="R9" s="150">
        <v>100</v>
      </c>
      <c r="S9" s="150">
        <v>100</v>
      </c>
      <c r="T9" s="150">
        <v>100</v>
      </c>
      <c r="U9" s="150">
        <v>100</v>
      </c>
      <c r="V9" s="151">
        <v>100</v>
      </c>
    </row>
    <row r="10" spans="2:22" ht="15" thickBot="1" x14ac:dyDescent="0.4">
      <c r="B10" s="160" t="s">
        <v>111</v>
      </c>
      <c r="C10" s="255">
        <v>6.8181818181818175</v>
      </c>
      <c r="D10" s="256">
        <v>1.3636363636363635</v>
      </c>
      <c r="E10" s="256">
        <v>0.22727272727272727</v>
      </c>
      <c r="F10" s="257">
        <v>2.1022727272727275</v>
      </c>
      <c r="G10" s="255">
        <v>6.4772727272727275</v>
      </c>
      <c r="H10" s="256">
        <v>1.4772727272727273</v>
      </c>
      <c r="I10" s="256">
        <v>0.11363636363636363</v>
      </c>
      <c r="J10" s="257">
        <v>4.4318181818181817</v>
      </c>
      <c r="K10" s="255">
        <v>5.3409090909090917</v>
      </c>
      <c r="L10" s="256">
        <v>0.79545454545454541</v>
      </c>
      <c r="M10" s="256">
        <v>0.22727272727272727</v>
      </c>
      <c r="N10" s="257">
        <v>1.6477272727272727</v>
      </c>
      <c r="O10" s="255">
        <v>3.5227272727272729</v>
      </c>
      <c r="P10" s="256">
        <v>0.56818181818181812</v>
      </c>
      <c r="Q10" s="256">
        <v>0.11363636363636363</v>
      </c>
      <c r="R10" s="256">
        <v>2.6704545454545459</v>
      </c>
      <c r="S10" s="256">
        <v>4.9431818181818183</v>
      </c>
      <c r="T10" s="256">
        <v>0.56818181818181812</v>
      </c>
      <c r="U10" s="256">
        <v>0.17045454545454544</v>
      </c>
      <c r="V10" s="257">
        <v>3.6931818181818179</v>
      </c>
    </row>
    <row r="11" spans="2:22" x14ac:dyDescent="0.3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49"/>
      <c r="Q11" s="49"/>
      <c r="R11" s="49"/>
      <c r="S11" s="49"/>
      <c r="T11" s="49"/>
      <c r="U11" s="49"/>
      <c r="V11" s="49"/>
    </row>
    <row r="13" spans="2:22" ht="15" x14ac:dyDescent="0.35">
      <c r="B13" s="19" t="s">
        <v>214</v>
      </c>
    </row>
    <row r="14" spans="2:22" x14ac:dyDescent="0.35">
      <c r="B14" s="19"/>
    </row>
  </sheetData>
  <mergeCells count="9">
    <mergeCell ref="C5:F5"/>
    <mergeCell ref="G5:J5"/>
    <mergeCell ref="K5:N5"/>
    <mergeCell ref="O5:V5"/>
    <mergeCell ref="C4:F4"/>
    <mergeCell ref="G4:J4"/>
    <mergeCell ref="K4:N4"/>
    <mergeCell ref="O4:R4"/>
    <mergeCell ref="S4:V4"/>
  </mergeCells>
  <conditionalFormatting sqref="C7:V10 B11:V11">
    <cfRule type="containsErrors" dxfId="0" priority="1">
      <formula>ISERROR(B7)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BED9-F30E-4CE4-987C-6146859F132E}">
  <sheetPr>
    <pageSetUpPr autoPageBreaks="0"/>
  </sheetPr>
  <dimension ref="B2:V18"/>
  <sheetViews>
    <sheetView zoomScale="110" zoomScaleNormal="110" workbookViewId="0">
      <selection activeCell="B25" sqref="B25"/>
    </sheetView>
  </sheetViews>
  <sheetFormatPr defaultRowHeight="12.75" customHeight="1" x14ac:dyDescent="0.35"/>
  <cols>
    <col min="2" max="2" width="18.7265625" customWidth="1"/>
    <col min="3" max="3" width="10.453125" customWidth="1"/>
    <col min="4" max="9" width="10.453125" bestFit="1" customWidth="1"/>
    <col min="10" max="10" width="10.453125" customWidth="1"/>
    <col min="11" max="17" width="10.453125" bestFit="1" customWidth="1"/>
    <col min="18" max="18" width="10.453125" customWidth="1"/>
    <col min="19" max="21" width="10.453125" bestFit="1" customWidth="1"/>
  </cols>
  <sheetData>
    <row r="2" spans="2:22" ht="16.5" customHeight="1" x14ac:dyDescent="0.45">
      <c r="B2" s="1" t="s">
        <v>242</v>
      </c>
    </row>
    <row r="3" spans="2:22" ht="12.75" customHeight="1" thickBot="1" x14ac:dyDescent="0.4">
      <c r="B3" s="23"/>
    </row>
    <row r="4" spans="2:22" ht="77.25" customHeight="1" thickBot="1" x14ac:dyDescent="0.4">
      <c r="B4" s="102"/>
      <c r="C4" s="104" t="s">
        <v>246</v>
      </c>
      <c r="D4" s="104" t="s">
        <v>0</v>
      </c>
      <c r="E4" s="104" t="s">
        <v>2</v>
      </c>
      <c r="F4" s="104" t="s">
        <v>20</v>
      </c>
      <c r="G4" s="104" t="s">
        <v>6</v>
      </c>
      <c r="H4" s="104" t="s">
        <v>7</v>
      </c>
      <c r="I4" s="104" t="s">
        <v>8</v>
      </c>
      <c r="J4" s="104" t="s">
        <v>170</v>
      </c>
      <c r="K4" s="104" t="s">
        <v>23</v>
      </c>
      <c r="L4" s="104" t="s">
        <v>14</v>
      </c>
      <c r="M4" s="104" t="s">
        <v>15</v>
      </c>
      <c r="N4" s="104" t="s">
        <v>22</v>
      </c>
      <c r="O4" s="104" t="s">
        <v>16</v>
      </c>
      <c r="P4" s="104" t="s">
        <v>17</v>
      </c>
      <c r="Q4" s="180" t="s">
        <v>202</v>
      </c>
      <c r="R4" s="247" t="s">
        <v>306</v>
      </c>
      <c r="S4" s="104" t="s">
        <v>166</v>
      </c>
      <c r="T4" s="104" t="s">
        <v>24</v>
      </c>
      <c r="U4" s="105" t="s">
        <v>25</v>
      </c>
    </row>
    <row r="5" spans="2:22" ht="17" thickBot="1" x14ac:dyDescent="0.4">
      <c r="B5" s="17" t="s">
        <v>183</v>
      </c>
      <c r="C5" s="262" t="s">
        <v>26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2" t="s">
        <v>27</v>
      </c>
      <c r="S5" s="263"/>
      <c r="T5" s="263"/>
      <c r="U5" s="264"/>
    </row>
    <row r="6" spans="2:22" ht="14.5" x14ac:dyDescent="0.35">
      <c r="B6" s="84" t="s">
        <v>184</v>
      </c>
      <c r="C6" s="107">
        <v>36.404582130361284</v>
      </c>
      <c r="D6" s="107">
        <v>13.111341905535344</v>
      </c>
      <c r="E6" s="107">
        <v>28.567889292929362</v>
      </c>
      <c r="F6" s="107">
        <v>15.842051986059717</v>
      </c>
      <c r="G6" s="107">
        <v>17.91530523873956</v>
      </c>
      <c r="H6" s="107">
        <v>23.81733509793639</v>
      </c>
      <c r="I6" s="107">
        <v>10.711636405213756</v>
      </c>
      <c r="J6" s="107">
        <v>18.608670019430676</v>
      </c>
      <c r="K6" s="107">
        <v>38.15244087901457</v>
      </c>
      <c r="L6" s="107">
        <v>12.822477068502664</v>
      </c>
      <c r="M6" s="107">
        <v>17.52921652683612</v>
      </c>
      <c r="N6" s="107">
        <v>31.067022401121093</v>
      </c>
      <c r="O6" s="107">
        <v>9.5253005143276646</v>
      </c>
      <c r="P6" s="107">
        <v>12.143155555555543</v>
      </c>
      <c r="Q6" s="181">
        <v>15.113224957592447</v>
      </c>
      <c r="R6" s="243">
        <v>1.1768905158069882</v>
      </c>
      <c r="S6" s="107">
        <v>29.362010017313882</v>
      </c>
      <c r="T6" s="107">
        <v>17.750970814132053</v>
      </c>
      <c r="U6" s="108">
        <v>7.3320759624197782</v>
      </c>
      <c r="V6" s="2"/>
    </row>
    <row r="7" spans="2:22" ht="14.5" x14ac:dyDescent="0.35">
      <c r="B7" s="109" t="s">
        <v>28</v>
      </c>
      <c r="C7" s="111">
        <v>33.097358600000007</v>
      </c>
      <c r="D7" s="111">
        <v>8.8468962289471911</v>
      </c>
      <c r="E7" s="111">
        <v>24.065999999999999</v>
      </c>
      <c r="F7" s="111">
        <v>12.3941613249231</v>
      </c>
      <c r="G7" s="111">
        <v>14.515999999999998</v>
      </c>
      <c r="H7" s="111">
        <v>20.743360068795756</v>
      </c>
      <c r="I7" s="111">
        <v>7.4489999999999998</v>
      </c>
      <c r="J7" s="111">
        <v>14.898</v>
      </c>
      <c r="K7" s="111">
        <v>36.550256600000012</v>
      </c>
      <c r="L7" s="111">
        <v>8.9770000000000003</v>
      </c>
      <c r="M7" s="111">
        <v>13.179</v>
      </c>
      <c r="N7" s="111">
        <v>28.471806304232278</v>
      </c>
      <c r="O7" s="111">
        <v>6.4939999999999998</v>
      </c>
      <c r="P7" s="111">
        <v>8.2129999999999992</v>
      </c>
      <c r="Q7" s="182">
        <v>12.602713850443394</v>
      </c>
      <c r="R7" s="244">
        <v>0.191</v>
      </c>
      <c r="S7" s="111">
        <v>26.644500000000001</v>
      </c>
      <c r="T7" s="111">
        <v>14.324999999999999</v>
      </c>
      <c r="U7" s="112">
        <v>6.6849999999999996</v>
      </c>
      <c r="V7" s="2"/>
    </row>
    <row r="8" spans="2:22" ht="14.5" x14ac:dyDescent="0.35">
      <c r="B8" s="109" t="s">
        <v>29</v>
      </c>
      <c r="C8" s="111">
        <v>99.738130479335069</v>
      </c>
      <c r="D8" s="111">
        <v>92.28142076502732</v>
      </c>
      <c r="E8" s="111">
        <v>84.526927018103152</v>
      </c>
      <c r="F8" s="111">
        <v>94.956739526411667</v>
      </c>
      <c r="G8" s="111">
        <v>59.148354776272349</v>
      </c>
      <c r="H8" s="111">
        <v>92.862021857923494</v>
      </c>
      <c r="I8" s="111">
        <v>99.817829898667881</v>
      </c>
      <c r="J8" s="111">
        <v>99.85198679266766</v>
      </c>
      <c r="K8" s="111">
        <v>96.971422065353522</v>
      </c>
      <c r="L8" s="111">
        <v>97.6204030513492</v>
      </c>
      <c r="M8" s="111">
        <v>99.077763862006151</v>
      </c>
      <c r="N8" s="111">
        <v>92.065118397085612</v>
      </c>
      <c r="O8" s="111">
        <v>92.986451098713417</v>
      </c>
      <c r="P8" s="111">
        <v>98.098599567346014</v>
      </c>
      <c r="Q8" s="182">
        <v>92.28142076502732</v>
      </c>
      <c r="R8" s="244">
        <v>68.416258681543894</v>
      </c>
      <c r="S8" s="111">
        <v>92.348855744051008</v>
      </c>
      <c r="T8" s="111">
        <v>51.872936354320842</v>
      </c>
      <c r="U8" s="112">
        <v>99.362404645337591</v>
      </c>
      <c r="V8" s="2"/>
    </row>
    <row r="9" spans="2:22" ht="16.5" x14ac:dyDescent="0.35">
      <c r="B9" s="109" t="s">
        <v>186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79">
        <v>0</v>
      </c>
      <c r="R9" s="245">
        <v>0</v>
      </c>
      <c r="S9" s="114">
        <v>0</v>
      </c>
      <c r="T9" s="114">
        <v>0</v>
      </c>
      <c r="U9" s="115">
        <v>0</v>
      </c>
      <c r="V9" s="2"/>
    </row>
    <row r="10" spans="2:22" ht="14.5" x14ac:dyDescent="0.35">
      <c r="B10" s="109" t="s">
        <v>30</v>
      </c>
      <c r="C10" s="114">
        <v>0</v>
      </c>
      <c r="D10" s="114">
        <v>0</v>
      </c>
      <c r="E10" s="114">
        <v>0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79">
        <v>2</v>
      </c>
      <c r="R10" s="245">
        <v>0</v>
      </c>
      <c r="S10" s="114">
        <v>0</v>
      </c>
      <c r="T10" s="114">
        <v>0</v>
      </c>
      <c r="U10" s="115">
        <v>0</v>
      </c>
      <c r="V10" s="2"/>
    </row>
    <row r="11" spans="2:22" ht="14.5" x14ac:dyDescent="0.35">
      <c r="B11" s="109" t="s">
        <v>31</v>
      </c>
      <c r="C11" s="114">
        <v>35</v>
      </c>
      <c r="D11" s="114">
        <v>0</v>
      </c>
      <c r="E11" s="114">
        <v>22</v>
      </c>
      <c r="F11" s="114">
        <v>0</v>
      </c>
      <c r="G11" s="114">
        <v>0</v>
      </c>
      <c r="H11" s="114">
        <v>0</v>
      </c>
      <c r="I11" s="114">
        <v>0</v>
      </c>
      <c r="J11" s="114">
        <v>1</v>
      </c>
      <c r="K11" s="114">
        <v>28</v>
      </c>
      <c r="L11" s="114">
        <v>1</v>
      </c>
      <c r="M11" s="114">
        <v>0</v>
      </c>
      <c r="N11" s="114">
        <v>6</v>
      </c>
      <c r="O11" s="114">
        <v>0</v>
      </c>
      <c r="P11" s="114">
        <v>0</v>
      </c>
      <c r="Q11" s="179">
        <v>3</v>
      </c>
      <c r="R11" s="245">
        <v>0</v>
      </c>
      <c r="S11" s="114">
        <v>2</v>
      </c>
      <c r="T11" s="114">
        <v>2</v>
      </c>
      <c r="U11" s="115">
        <v>0</v>
      </c>
      <c r="V11" s="2"/>
    </row>
    <row r="12" spans="2:22" ht="15" thickBot="1" x14ac:dyDescent="0.4">
      <c r="B12" s="36" t="s">
        <v>185</v>
      </c>
      <c r="C12" s="117">
        <v>122.71688880000005</v>
      </c>
      <c r="D12" s="117">
        <v>95.47205559989699</v>
      </c>
      <c r="E12" s="117">
        <v>125.869</v>
      </c>
      <c r="F12" s="117">
        <v>79.35421710526316</v>
      </c>
      <c r="G12" s="117">
        <v>84.230999999999995</v>
      </c>
      <c r="H12" s="117">
        <v>94.414083179450913</v>
      </c>
      <c r="I12" s="117">
        <v>78.119</v>
      </c>
      <c r="J12" s="117">
        <v>104.85900000000007</v>
      </c>
      <c r="K12" s="117">
        <v>119.55559049999988</v>
      </c>
      <c r="L12" s="117">
        <v>106.57799999999999</v>
      </c>
      <c r="M12" s="117">
        <v>93.398999999999987</v>
      </c>
      <c r="N12" s="117">
        <v>113.18079135989495</v>
      </c>
      <c r="O12" s="117">
        <v>72.771000000000001</v>
      </c>
      <c r="P12" s="117">
        <v>90.724999999999994</v>
      </c>
      <c r="Q12" s="183">
        <v>171.83822181334028</v>
      </c>
      <c r="R12" s="246">
        <v>49.086999999999996</v>
      </c>
      <c r="S12" s="117">
        <v>110.971</v>
      </c>
      <c r="T12" s="117">
        <v>120.90299999999999</v>
      </c>
      <c r="U12" s="118">
        <v>28.65</v>
      </c>
      <c r="V12" s="2"/>
    </row>
    <row r="15" spans="2:22" ht="15.5" x14ac:dyDescent="0.4">
      <c r="B15" s="19" t="s">
        <v>197</v>
      </c>
    </row>
    <row r="16" spans="2:22" ht="15.5" x14ac:dyDescent="0.4">
      <c r="B16" s="19" t="s">
        <v>200</v>
      </c>
    </row>
    <row r="17" spans="2:2" ht="15.5" x14ac:dyDescent="0.4">
      <c r="B17" s="19" t="s">
        <v>201</v>
      </c>
    </row>
    <row r="18" spans="2:2" ht="12.75" customHeight="1" x14ac:dyDescent="0.35">
      <c r="B18" s="20"/>
    </row>
  </sheetData>
  <mergeCells count="2">
    <mergeCell ref="C5:Q5"/>
    <mergeCell ref="R5:U5"/>
  </mergeCells>
  <pageMargins left="0.7" right="0.7" top="0.75" bottom="0.75" header="0.3" footer="0.3"/>
  <pageSetup paperSize="9"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69A0-2FE9-4322-8C7A-305EAEF4D104}">
  <sheetPr>
    <pageSetUpPr autoPageBreaks="0"/>
  </sheetPr>
  <dimension ref="B1:D22"/>
  <sheetViews>
    <sheetView zoomScale="110" zoomScaleNormal="110" workbookViewId="0">
      <selection activeCell="E23" sqref="E23"/>
    </sheetView>
  </sheetViews>
  <sheetFormatPr defaultRowHeight="14.5" x14ac:dyDescent="0.35"/>
  <cols>
    <col min="1" max="1" width="6.26953125" customWidth="1"/>
    <col min="2" max="2" width="37.453125" customWidth="1"/>
    <col min="3" max="3" width="46" customWidth="1"/>
    <col min="5" max="5" width="39" customWidth="1"/>
  </cols>
  <sheetData>
    <row r="1" spans="2:4" x14ac:dyDescent="0.35">
      <c r="C1" s="43"/>
      <c r="D1" s="43"/>
    </row>
    <row r="2" spans="2:4" x14ac:dyDescent="0.35">
      <c r="B2" s="1" t="s">
        <v>302</v>
      </c>
    </row>
    <row r="3" spans="2:4" ht="15" thickBot="1" x14ac:dyDescent="0.4"/>
    <row r="4" spans="2:4" ht="15" thickBot="1" x14ac:dyDescent="0.4">
      <c r="B4" s="44" t="s">
        <v>178</v>
      </c>
      <c r="C4" s="44" t="s">
        <v>52</v>
      </c>
      <c r="D4" s="30"/>
    </row>
    <row r="5" spans="2:4" ht="17" thickBot="1" x14ac:dyDescent="0.4">
      <c r="B5" s="17" t="s">
        <v>164</v>
      </c>
      <c r="C5" s="44" t="s">
        <v>39</v>
      </c>
    </row>
    <row r="6" spans="2:4" x14ac:dyDescent="0.35">
      <c r="B6" s="45" t="s">
        <v>32</v>
      </c>
      <c r="C6" s="221">
        <v>1.1155692310000001</v>
      </c>
    </row>
    <row r="7" spans="2:4" x14ac:dyDescent="0.35">
      <c r="B7" s="46" t="s">
        <v>28</v>
      </c>
      <c r="C7" s="222">
        <v>1.123</v>
      </c>
    </row>
    <row r="8" spans="2:4" x14ac:dyDescent="0.35">
      <c r="B8" s="109" t="s">
        <v>29</v>
      </c>
      <c r="C8" s="47">
        <v>88.797814207650276</v>
      </c>
    </row>
    <row r="9" spans="2:4" ht="15" thickBot="1" x14ac:dyDescent="0.4">
      <c r="B9" s="36" t="s">
        <v>111</v>
      </c>
      <c r="C9" s="223">
        <v>1.2350000000000001</v>
      </c>
    </row>
    <row r="10" spans="2:4" x14ac:dyDescent="0.35">
      <c r="B10" s="14"/>
      <c r="C10" s="86"/>
    </row>
    <row r="12" spans="2:4" x14ac:dyDescent="0.35">
      <c r="B12" s="67" t="s">
        <v>129</v>
      </c>
    </row>
    <row r="13" spans="2:4" x14ac:dyDescent="0.35">
      <c r="B13" s="15"/>
    </row>
    <row r="14" spans="2:4" x14ac:dyDescent="0.35">
      <c r="B14" s="15"/>
    </row>
    <row r="15" spans="2:4" x14ac:dyDescent="0.35">
      <c r="B15" s="15"/>
    </row>
    <row r="16" spans="2:4" x14ac:dyDescent="0.35">
      <c r="B16" s="15"/>
    </row>
    <row r="17" spans="2:4" x14ac:dyDescent="0.35">
      <c r="B17" s="15"/>
    </row>
    <row r="18" spans="2:4" x14ac:dyDescent="0.35">
      <c r="B18" s="15"/>
    </row>
    <row r="19" spans="2:4" x14ac:dyDescent="0.35">
      <c r="B19" s="15"/>
    </row>
    <row r="20" spans="2:4" x14ac:dyDescent="0.35">
      <c r="B20" s="15"/>
    </row>
    <row r="21" spans="2:4" x14ac:dyDescent="0.35">
      <c r="B21" s="15"/>
    </row>
    <row r="22" spans="2:4" x14ac:dyDescent="0.35">
      <c r="B22" s="15"/>
      <c r="C22" s="16"/>
      <c r="D22" s="16"/>
    </row>
  </sheetData>
  <hyperlinks>
    <hyperlink ref="B6" location="_ftn1" display="_ftn1" xr:uid="{D3A112F1-9052-4EB5-A6B0-8BDF8BA5ABD1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BA5E-8DF2-43A8-9712-F19E79E5AB83}">
  <sheetPr>
    <pageSetUpPr autoPageBreaks="0"/>
  </sheetPr>
  <dimension ref="B2:E28"/>
  <sheetViews>
    <sheetView zoomScale="110" zoomScaleNormal="110" workbookViewId="0">
      <selection activeCell="E28" sqref="E28"/>
    </sheetView>
  </sheetViews>
  <sheetFormatPr defaultRowHeight="14.5" x14ac:dyDescent="0.35"/>
  <cols>
    <col min="1" max="1" width="5.453125" customWidth="1"/>
    <col min="2" max="2" width="19.54296875" customWidth="1"/>
    <col min="3" max="4" width="17" customWidth="1"/>
    <col min="5" max="5" width="15" customWidth="1"/>
  </cols>
  <sheetData>
    <row r="2" spans="2:5" x14ac:dyDescent="0.35">
      <c r="B2" s="1" t="s">
        <v>308</v>
      </c>
    </row>
    <row r="3" spans="2:5" ht="15" thickBot="1" x14ac:dyDescent="0.4"/>
    <row r="4" spans="2:5" ht="43.5" customHeight="1" thickBot="1" x14ac:dyDescent="0.4">
      <c r="B4" s="32" t="s">
        <v>298</v>
      </c>
      <c r="C4" s="194" t="s">
        <v>116</v>
      </c>
      <c r="D4" s="195" t="s">
        <v>167</v>
      </c>
      <c r="E4" s="196" t="s">
        <v>115</v>
      </c>
    </row>
    <row r="5" spans="2:5" ht="15" thickBot="1" x14ac:dyDescent="0.4">
      <c r="B5" s="18" t="s">
        <v>114</v>
      </c>
      <c r="C5" s="188" t="s">
        <v>26</v>
      </c>
      <c r="D5" s="17" t="s">
        <v>39</v>
      </c>
      <c r="E5" s="189" t="s">
        <v>39</v>
      </c>
    </row>
    <row r="6" spans="2:5" x14ac:dyDescent="0.35">
      <c r="B6" s="202" t="s">
        <v>113</v>
      </c>
      <c r="C6" s="197">
        <v>0.72484304464929794</v>
      </c>
      <c r="D6" s="39">
        <v>0.96753086525837162</v>
      </c>
      <c r="E6" s="198">
        <v>0.59724061386222971</v>
      </c>
    </row>
    <row r="7" spans="2:5" x14ac:dyDescent="0.35">
      <c r="B7" s="203" t="s">
        <v>112</v>
      </c>
      <c r="C7" s="199">
        <v>2.1530071298257136E-2</v>
      </c>
      <c r="D7" s="200">
        <v>3.8631148343807653E-2</v>
      </c>
      <c r="E7" s="201">
        <v>2.765104047606896E-2</v>
      </c>
    </row>
    <row r="8" spans="2:5" x14ac:dyDescent="0.35">
      <c r="B8" s="203" t="s">
        <v>110</v>
      </c>
      <c r="C8" s="199">
        <v>1.2566510881073036</v>
      </c>
      <c r="D8" s="200">
        <v>0.96753086525837162</v>
      </c>
      <c r="E8" s="201">
        <v>0.59724061386222971</v>
      </c>
    </row>
    <row r="9" spans="2:5" x14ac:dyDescent="0.35">
      <c r="B9" s="203" t="s">
        <v>109</v>
      </c>
      <c r="C9" s="199">
        <v>0.37428336819484292</v>
      </c>
      <c r="D9" s="200">
        <v>0.39956826412608243</v>
      </c>
      <c r="E9" s="201">
        <v>0.18848034833090888</v>
      </c>
    </row>
    <row r="10" spans="2:5" x14ac:dyDescent="0.35">
      <c r="B10" s="203" t="s">
        <v>108</v>
      </c>
      <c r="C10" s="199">
        <v>1.6813960114011681E-2</v>
      </c>
      <c r="D10" s="200">
        <v>1.935061730516743E-2</v>
      </c>
      <c r="E10" s="201">
        <v>1.1944812277244594E-2</v>
      </c>
    </row>
    <row r="11" spans="2:5" x14ac:dyDescent="0.35">
      <c r="B11" s="203" t="s">
        <v>107</v>
      </c>
      <c r="C11" s="199">
        <v>20.158177545956004</v>
      </c>
      <c r="D11" s="200">
        <v>35.022026725680163</v>
      </c>
      <c r="E11" s="201">
        <v>3.6317378839172574</v>
      </c>
    </row>
    <row r="12" spans="2:5" x14ac:dyDescent="0.35">
      <c r="B12" s="203" t="s">
        <v>106</v>
      </c>
      <c r="C12" s="199">
        <v>1.6835216424437311</v>
      </c>
      <c r="D12" s="200">
        <v>0.96753086525837162</v>
      </c>
      <c r="E12" s="201">
        <v>0.59724061386222971</v>
      </c>
    </row>
    <row r="13" spans="2:5" x14ac:dyDescent="0.35">
      <c r="B13" s="203" t="s">
        <v>105</v>
      </c>
      <c r="C13" s="199">
        <v>0.74379967188618001</v>
      </c>
      <c r="D13" s="200">
        <v>0.96753086525837162</v>
      </c>
      <c r="E13" s="201">
        <v>0.59724061386222971</v>
      </c>
    </row>
    <row r="14" spans="2:5" x14ac:dyDescent="0.35">
      <c r="B14" s="203" t="s">
        <v>104</v>
      </c>
      <c r="C14" s="199">
        <v>2.3905930628809928</v>
      </c>
      <c r="D14" s="200">
        <v>2.9855494118860784</v>
      </c>
      <c r="E14" s="201">
        <v>4.9701515073341964</v>
      </c>
    </row>
    <row r="15" spans="2:5" x14ac:dyDescent="0.35">
      <c r="B15" s="203" t="s">
        <v>103</v>
      </c>
      <c r="C15" s="199">
        <v>4.1684109524863215</v>
      </c>
      <c r="D15" s="200">
        <v>7.5919040365571604</v>
      </c>
      <c r="E15" s="201">
        <v>2.986203069311149</v>
      </c>
    </row>
    <row r="16" spans="2:5" x14ac:dyDescent="0.35">
      <c r="B16" s="203" t="s">
        <v>102</v>
      </c>
      <c r="C16" s="199">
        <v>0.74379967188618001</v>
      </c>
      <c r="D16" s="200">
        <v>0.96753086525837162</v>
      </c>
      <c r="E16" s="201">
        <v>0.59724061386222971</v>
      </c>
    </row>
    <row r="17" spans="2:5" x14ac:dyDescent="0.35">
      <c r="B17" s="203" t="s">
        <v>176</v>
      </c>
      <c r="C17" s="199">
        <v>0.148759934377236</v>
      </c>
      <c r="D17" s="200">
        <v>0.19350617305167431</v>
      </c>
      <c r="E17" s="201">
        <v>0.11944812277244594</v>
      </c>
    </row>
    <row r="18" spans="2:5" x14ac:dyDescent="0.35">
      <c r="B18" s="203" t="s">
        <v>101</v>
      </c>
      <c r="C18" s="199">
        <v>0.74379967188618001</v>
      </c>
      <c r="D18" s="200">
        <v>0.96753086525837162</v>
      </c>
      <c r="E18" s="201">
        <v>0.59724061386222971</v>
      </c>
    </row>
    <row r="19" spans="2:5" x14ac:dyDescent="0.35">
      <c r="B19" s="203" t="s">
        <v>100</v>
      </c>
      <c r="C19" s="199">
        <v>9.486147075135678</v>
      </c>
      <c r="D19" s="200">
        <v>21.433650050349296</v>
      </c>
      <c r="E19" s="201">
        <v>20.376857055491758</v>
      </c>
    </row>
    <row r="20" spans="2:5" x14ac:dyDescent="0.35">
      <c r="B20" s="203" t="s">
        <v>99</v>
      </c>
      <c r="C20" s="199">
        <v>1.6147138688847702</v>
      </c>
      <c r="D20" s="200">
        <v>1.0133113568678174</v>
      </c>
      <c r="E20" s="201">
        <v>0.6407650299981108</v>
      </c>
    </row>
    <row r="21" spans="2:5" x14ac:dyDescent="0.35">
      <c r="B21" s="203" t="s">
        <v>98</v>
      </c>
      <c r="C21" s="199">
        <v>0.17255511546444477</v>
      </c>
      <c r="D21" s="200">
        <v>0.19350617305167431</v>
      </c>
      <c r="E21" s="201">
        <v>0.11944812277244594</v>
      </c>
    </row>
    <row r="22" spans="2:5" ht="15" thickBot="1" x14ac:dyDescent="0.4">
      <c r="B22" s="156" t="s">
        <v>29</v>
      </c>
      <c r="C22" s="48">
        <v>100</v>
      </c>
      <c r="D22" s="41">
        <v>100</v>
      </c>
      <c r="E22" s="42">
        <v>100</v>
      </c>
    </row>
    <row r="23" spans="2:5" x14ac:dyDescent="0.35">
      <c r="B23" s="15"/>
      <c r="C23" s="88"/>
      <c r="D23" s="89"/>
      <c r="E23" s="89"/>
    </row>
    <row r="25" spans="2:5" s="19" customFormat="1" ht="13" x14ac:dyDescent="0.3">
      <c r="B25" s="19" t="s">
        <v>127</v>
      </c>
    </row>
    <row r="26" spans="2:5" s="19" customFormat="1" ht="13" x14ac:dyDescent="0.3">
      <c r="B26" s="19" t="s">
        <v>128</v>
      </c>
    </row>
    <row r="27" spans="2:5" s="19" customFormat="1" ht="13" x14ac:dyDescent="0.3"/>
    <row r="28" spans="2:5" s="19" customFormat="1" ht="13" x14ac:dyDescent="0.3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491C-BA0E-4C15-9286-D207B5E92365}">
  <dimension ref="B2:G11"/>
  <sheetViews>
    <sheetView zoomScale="110" zoomScaleNormal="110" workbookViewId="0">
      <selection activeCell="E21" sqref="E21"/>
    </sheetView>
  </sheetViews>
  <sheetFormatPr defaultRowHeight="14.5" x14ac:dyDescent="0.35"/>
  <cols>
    <col min="1" max="1" width="5.1796875" customWidth="1"/>
    <col min="2" max="2" width="20.7265625" customWidth="1"/>
    <col min="3" max="3" width="22.7265625" customWidth="1"/>
    <col min="4" max="4" width="27.453125" customWidth="1"/>
    <col min="5" max="5" width="24.1796875" customWidth="1"/>
    <col min="6" max="6" width="20.1796875" customWidth="1"/>
    <col min="7" max="7" width="17.26953125" customWidth="1"/>
  </cols>
  <sheetData>
    <row r="2" spans="2:7" x14ac:dyDescent="0.35">
      <c r="B2" s="1" t="s">
        <v>301</v>
      </c>
    </row>
    <row r="3" spans="2:7" ht="15" thickBot="1" x14ac:dyDescent="0.4"/>
    <row r="4" spans="2:7" ht="32.25" customHeight="1" thickBot="1" x14ac:dyDescent="0.4">
      <c r="B4" s="32" t="s">
        <v>124</v>
      </c>
      <c r="C4" s="17" t="s">
        <v>126</v>
      </c>
      <c r="D4" s="17" t="s">
        <v>196</v>
      </c>
      <c r="E4" s="17" t="s">
        <v>122</v>
      </c>
      <c r="F4" s="17" t="s">
        <v>121</v>
      </c>
      <c r="G4" s="17" t="s">
        <v>125</v>
      </c>
    </row>
    <row r="5" spans="2:7" ht="17" thickBot="1" x14ac:dyDescent="0.4">
      <c r="B5" s="18" t="s">
        <v>195</v>
      </c>
      <c r="C5" s="17" t="s">
        <v>87</v>
      </c>
      <c r="D5" s="17" t="s">
        <v>27</v>
      </c>
      <c r="E5" s="17" t="s">
        <v>38</v>
      </c>
      <c r="F5" s="17" t="s">
        <v>39</v>
      </c>
      <c r="G5" s="17" t="s">
        <v>39</v>
      </c>
    </row>
    <row r="6" spans="2:7" x14ac:dyDescent="0.35">
      <c r="B6" s="38" t="s">
        <v>123</v>
      </c>
      <c r="C6" s="39">
        <v>7.3803027508914987E-2</v>
      </c>
      <c r="D6" s="39">
        <v>0.13270451557195626</v>
      </c>
      <c r="E6" s="39">
        <v>0.15550333099966965</v>
      </c>
      <c r="F6" s="220">
        <v>2.1709535212591311E-3</v>
      </c>
      <c r="G6" s="39">
        <v>9.0658079915064457E-2</v>
      </c>
    </row>
    <row r="7" spans="2:7" ht="15" thickBot="1" x14ac:dyDescent="0.4">
      <c r="B7" s="156" t="s">
        <v>29</v>
      </c>
      <c r="C7" s="227">
        <v>100</v>
      </c>
      <c r="D7" s="227">
        <v>100</v>
      </c>
      <c r="E7" s="227">
        <v>92</v>
      </c>
      <c r="F7" s="227">
        <v>83</v>
      </c>
      <c r="G7" s="227">
        <v>100</v>
      </c>
    </row>
    <row r="8" spans="2:7" x14ac:dyDescent="0.35">
      <c r="C8" s="14"/>
      <c r="D8" s="14"/>
      <c r="E8" s="14"/>
      <c r="F8" s="14"/>
      <c r="G8" s="14"/>
    </row>
    <row r="10" spans="2:7" ht="15" x14ac:dyDescent="0.35">
      <c r="B10" s="19" t="s">
        <v>215</v>
      </c>
    </row>
    <row r="11" spans="2:7" x14ac:dyDescent="0.35">
      <c r="B11" s="19"/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EB63-A4AB-4BC2-8030-8EFF275988C5}">
  <sheetPr>
    <pageSetUpPr autoPageBreaks="0"/>
  </sheetPr>
  <dimension ref="B2:D37"/>
  <sheetViews>
    <sheetView zoomScale="110" zoomScaleNormal="110" workbookViewId="0">
      <selection activeCell="E20" sqref="E20"/>
    </sheetView>
  </sheetViews>
  <sheetFormatPr defaultRowHeight="14.5" x14ac:dyDescent="0.35"/>
  <cols>
    <col min="1" max="1" width="5.1796875" customWidth="1"/>
    <col min="2" max="2" width="20.7265625" customWidth="1"/>
    <col min="3" max="3" width="27.1796875" customWidth="1"/>
    <col min="4" max="4" width="40" customWidth="1"/>
    <col min="5" max="5" width="24.1796875" customWidth="1"/>
    <col min="6" max="6" width="20.1796875" customWidth="1"/>
    <col min="7" max="7" width="17.26953125" customWidth="1"/>
  </cols>
  <sheetData>
    <row r="2" spans="2:4" x14ac:dyDescent="0.35">
      <c r="B2" s="1" t="s">
        <v>300</v>
      </c>
    </row>
    <row r="3" spans="2:4" ht="15" thickBot="1" x14ac:dyDescent="0.4">
      <c r="D3" s="31"/>
    </row>
    <row r="4" spans="2:4" ht="29.5" thickBot="1" x14ac:dyDescent="0.4">
      <c r="B4" s="32" t="s">
        <v>124</v>
      </c>
      <c r="C4" s="17" t="s">
        <v>116</v>
      </c>
      <c r="D4" s="17" t="s">
        <v>167</v>
      </c>
    </row>
    <row r="5" spans="2:4" ht="17" thickBot="1" x14ac:dyDescent="0.4">
      <c r="B5" s="18" t="s">
        <v>177</v>
      </c>
      <c r="C5" s="17" t="s">
        <v>26</v>
      </c>
      <c r="D5" s="17" t="s">
        <v>39</v>
      </c>
    </row>
    <row r="6" spans="2:4" x14ac:dyDescent="0.35">
      <c r="B6" s="37" t="s">
        <v>123</v>
      </c>
      <c r="C6" s="40">
        <v>16.087101382367997</v>
      </c>
      <c r="D6" s="39">
        <v>9.4914326732424623</v>
      </c>
    </row>
    <row r="7" spans="2:4" ht="15" thickBot="1" x14ac:dyDescent="0.4">
      <c r="B7" s="156" t="s">
        <v>29</v>
      </c>
      <c r="C7" s="36">
        <v>100</v>
      </c>
      <c r="D7" s="36">
        <v>100</v>
      </c>
    </row>
    <row r="8" spans="2:4" x14ac:dyDescent="0.35">
      <c r="C8" s="14"/>
      <c r="D8" s="14"/>
    </row>
    <row r="10" spans="2:4" x14ac:dyDescent="0.35">
      <c r="B10" s="19" t="s">
        <v>127</v>
      </c>
    </row>
    <row r="37" ht="27" customHeight="1" x14ac:dyDescent="0.35"/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3893-1C10-4375-9F6A-B799D7BD221B}">
  <sheetPr>
    <pageSetUpPr autoPageBreaks="0"/>
  </sheetPr>
  <dimension ref="B2:E27"/>
  <sheetViews>
    <sheetView zoomScale="110" zoomScaleNormal="110" workbookViewId="0">
      <selection activeCell="C27" sqref="C27"/>
    </sheetView>
  </sheetViews>
  <sheetFormatPr defaultRowHeight="14.5" x14ac:dyDescent="0.35"/>
  <cols>
    <col min="1" max="1" width="5.1796875" customWidth="1"/>
    <col min="2" max="2" width="20.7265625" customWidth="1"/>
    <col min="3" max="3" width="17.1796875" customWidth="1"/>
    <col min="4" max="4" width="17" customWidth="1"/>
    <col min="5" max="5" width="19.54296875" customWidth="1"/>
    <col min="6" max="6" width="20.1796875" customWidth="1"/>
    <col min="7" max="7" width="17.26953125" customWidth="1"/>
  </cols>
  <sheetData>
    <row r="2" spans="2:5" x14ac:dyDescent="0.35">
      <c r="B2" s="1" t="s">
        <v>285</v>
      </c>
    </row>
    <row r="3" spans="2:5" ht="15" thickBot="1" x14ac:dyDescent="0.4"/>
    <row r="4" spans="2:5" ht="15" customHeight="1" x14ac:dyDescent="0.35">
      <c r="B4" s="210"/>
      <c r="C4" s="211" t="s">
        <v>286</v>
      </c>
      <c r="D4" s="102" t="s">
        <v>287</v>
      </c>
      <c r="E4" s="212" t="s">
        <v>295</v>
      </c>
    </row>
    <row r="5" spans="2:5" ht="29" x14ac:dyDescent="0.35">
      <c r="B5" s="213"/>
      <c r="C5" s="85" t="s">
        <v>288</v>
      </c>
      <c r="D5" s="214" t="s">
        <v>296</v>
      </c>
      <c r="E5" s="215" t="s">
        <v>297</v>
      </c>
    </row>
    <row r="6" spans="2:5" ht="15" thickBot="1" x14ac:dyDescent="0.4">
      <c r="B6" s="216"/>
      <c r="C6" s="217" t="s">
        <v>289</v>
      </c>
      <c r="D6" s="218" t="s">
        <v>289</v>
      </c>
      <c r="E6" s="219" t="s">
        <v>289</v>
      </c>
    </row>
    <row r="7" spans="2:5" x14ac:dyDescent="0.35">
      <c r="B7" s="192" t="s">
        <v>299</v>
      </c>
      <c r="C7" s="204">
        <v>0.17589743589743592</v>
      </c>
      <c r="D7" s="205">
        <v>7.1538461538461551E-2</v>
      </c>
      <c r="E7" s="206">
        <v>0.24230769230769234</v>
      </c>
    </row>
    <row r="8" spans="2:5" x14ac:dyDescent="0.35">
      <c r="B8" s="193" t="s">
        <v>46</v>
      </c>
      <c r="C8" s="207">
        <v>0.27</v>
      </c>
      <c r="D8" s="208">
        <v>0.2</v>
      </c>
      <c r="E8" s="209">
        <v>0.33</v>
      </c>
    </row>
    <row r="9" spans="2:5" x14ac:dyDescent="0.35">
      <c r="B9" s="193" t="s">
        <v>290</v>
      </c>
      <c r="C9" s="207">
        <v>0.16</v>
      </c>
      <c r="D9" s="208">
        <v>0.03</v>
      </c>
      <c r="E9" s="209">
        <v>0.19</v>
      </c>
    </row>
    <row r="10" spans="2:5" ht="15" thickBot="1" x14ac:dyDescent="0.4">
      <c r="B10" s="216" t="s">
        <v>291</v>
      </c>
      <c r="C10" s="217">
        <v>2.5</v>
      </c>
      <c r="D10" s="218" t="s">
        <v>292</v>
      </c>
      <c r="E10" s="219">
        <v>5.5</v>
      </c>
    </row>
    <row r="11" spans="2:5" ht="15" thickBot="1" x14ac:dyDescent="0.4">
      <c r="B11" s="216" t="s">
        <v>293</v>
      </c>
      <c r="C11" s="217">
        <v>1.75</v>
      </c>
      <c r="D11" s="218">
        <v>2</v>
      </c>
      <c r="E11" s="219" t="s">
        <v>294</v>
      </c>
    </row>
    <row r="27" ht="27" customHeigh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CD4F-0E22-4770-B160-4705EC6AE7D1}">
  <sheetPr>
    <pageSetUpPr autoPageBreaks="0" fitToPage="1"/>
  </sheetPr>
  <dimension ref="B2:V18"/>
  <sheetViews>
    <sheetView zoomScale="110" zoomScaleNormal="110" workbookViewId="0">
      <selection activeCell="F24" sqref="F24"/>
    </sheetView>
  </sheetViews>
  <sheetFormatPr defaultRowHeight="12.75" customHeight="1" x14ac:dyDescent="0.35"/>
  <cols>
    <col min="2" max="2" width="18.7265625" customWidth="1"/>
    <col min="3" max="3" width="10.453125" bestFit="1" customWidth="1"/>
    <col min="5" max="12" width="10.453125" bestFit="1" customWidth="1"/>
    <col min="13" max="13" width="10.453125" customWidth="1"/>
    <col min="14" max="20" width="10.453125" bestFit="1" customWidth="1"/>
  </cols>
  <sheetData>
    <row r="2" spans="2:22" ht="18.75" customHeight="1" x14ac:dyDescent="0.45">
      <c r="B2" s="1" t="s">
        <v>243</v>
      </c>
    </row>
    <row r="3" spans="2:22" ht="12.75" customHeight="1" thickBot="1" x14ac:dyDescent="0.4"/>
    <row r="4" spans="2:22" ht="83.25" customHeight="1" thickBot="1" x14ac:dyDescent="0.4">
      <c r="B4" s="119"/>
      <c r="C4" s="91" t="s">
        <v>9</v>
      </c>
      <c r="D4" s="91" t="s">
        <v>263</v>
      </c>
      <c r="E4" s="91" t="s">
        <v>165</v>
      </c>
      <c r="F4" s="91" t="s">
        <v>35</v>
      </c>
      <c r="G4" s="91" t="s">
        <v>40</v>
      </c>
      <c r="H4" s="91" t="s">
        <v>41</v>
      </c>
      <c r="I4" s="91" t="s">
        <v>33</v>
      </c>
      <c r="J4" s="91" t="s">
        <v>36</v>
      </c>
      <c r="K4" s="91" t="s">
        <v>247</v>
      </c>
      <c r="L4" s="91" t="s">
        <v>34</v>
      </c>
      <c r="M4" s="162" t="s">
        <v>173</v>
      </c>
      <c r="N4" s="90" t="s">
        <v>1</v>
      </c>
      <c r="O4" s="91" t="s">
        <v>37</v>
      </c>
      <c r="P4" s="91" t="s">
        <v>3</v>
      </c>
      <c r="Q4" s="104" t="s">
        <v>4</v>
      </c>
      <c r="R4" s="91" t="s">
        <v>10</v>
      </c>
      <c r="S4" s="91" t="s">
        <v>60</v>
      </c>
      <c r="T4" s="120" t="s">
        <v>12</v>
      </c>
      <c r="V4" s="21"/>
    </row>
    <row r="5" spans="2:22" ht="17" thickBot="1" x14ac:dyDescent="0.4">
      <c r="B5" s="17" t="s">
        <v>183</v>
      </c>
      <c r="C5" s="262" t="s">
        <v>38</v>
      </c>
      <c r="D5" s="263"/>
      <c r="E5" s="263"/>
      <c r="F5" s="263"/>
      <c r="G5" s="263"/>
      <c r="H5" s="263"/>
      <c r="I5" s="263"/>
      <c r="J5" s="263"/>
      <c r="K5" s="263"/>
      <c r="L5" s="263"/>
      <c r="M5" s="264"/>
      <c r="N5" s="262" t="s">
        <v>39</v>
      </c>
      <c r="O5" s="263"/>
      <c r="P5" s="263"/>
      <c r="Q5" s="263"/>
      <c r="R5" s="263"/>
      <c r="S5" s="263"/>
      <c r="T5" s="264"/>
    </row>
    <row r="6" spans="2:22" ht="14.5" x14ac:dyDescent="0.35">
      <c r="B6" s="84" t="s">
        <v>184</v>
      </c>
      <c r="C6" s="75">
        <v>9.5394030904002918</v>
      </c>
      <c r="D6" s="75">
        <v>14.697110529845695</v>
      </c>
      <c r="E6" s="75">
        <v>15.179950307727331</v>
      </c>
      <c r="F6" s="75">
        <v>4.5124434254270609</v>
      </c>
      <c r="G6" s="75">
        <v>13.526518429761396</v>
      </c>
      <c r="H6" s="75">
        <v>9.2518616707616594</v>
      </c>
      <c r="I6" s="75">
        <v>20.415758372385341</v>
      </c>
      <c r="J6" s="75">
        <v>7.8835732323231875</v>
      </c>
      <c r="K6" s="75">
        <v>21.258578802789522</v>
      </c>
      <c r="L6" s="75">
        <v>7.4763629926835282</v>
      </c>
      <c r="M6" s="163">
        <v>15.32572311054872</v>
      </c>
      <c r="N6" s="74">
        <v>11.117857827250944</v>
      </c>
      <c r="O6" s="75">
        <v>11.943472700198535</v>
      </c>
      <c r="P6" s="75">
        <v>6.6867256404391302</v>
      </c>
      <c r="Q6" s="107">
        <v>14.043912732309813</v>
      </c>
      <c r="R6" s="75">
        <v>9.7205052160953098</v>
      </c>
      <c r="S6" s="75">
        <v>2.5884858463316114</v>
      </c>
      <c r="T6" s="77">
        <v>2.2675042943361308</v>
      </c>
    </row>
    <row r="7" spans="2:22" ht="14.5" x14ac:dyDescent="0.35">
      <c r="B7" s="109" t="s">
        <v>28</v>
      </c>
      <c r="C7" s="56">
        <v>6.6849999999999996</v>
      </c>
      <c r="D7" s="56">
        <v>9.9320000000000004</v>
      </c>
      <c r="E7" s="56">
        <v>12.605999999999998</v>
      </c>
      <c r="F7" s="56">
        <v>2.6739999999999999</v>
      </c>
      <c r="G7" s="56">
        <v>10.314</v>
      </c>
      <c r="H7" s="56">
        <v>6.302999999999999</v>
      </c>
      <c r="I7" s="56">
        <v>17.381</v>
      </c>
      <c r="J7" s="56">
        <v>5.157</v>
      </c>
      <c r="K7" s="56">
        <v>15.853000000000002</v>
      </c>
      <c r="L7" s="56">
        <v>5.3479999999999999</v>
      </c>
      <c r="M7" s="164">
        <v>12.988</v>
      </c>
      <c r="N7" s="60">
        <v>7.64</v>
      </c>
      <c r="O7" s="56">
        <v>8.7859999999999996</v>
      </c>
      <c r="P7" s="56">
        <v>4.202</v>
      </c>
      <c r="Q7" s="111">
        <v>12.032999999999999</v>
      </c>
      <c r="R7" s="56">
        <v>7.0670000000000002</v>
      </c>
      <c r="S7" s="56">
        <v>1.528</v>
      </c>
      <c r="T7" s="57">
        <v>1.91</v>
      </c>
    </row>
    <row r="8" spans="2:22" ht="14.5" x14ac:dyDescent="0.35">
      <c r="B8" s="109" t="s">
        <v>29</v>
      </c>
      <c r="C8" s="56">
        <v>94.079471706706144</v>
      </c>
      <c r="D8" s="56">
        <v>85.073437322099508</v>
      </c>
      <c r="E8" s="56">
        <v>99.908914949333933</v>
      </c>
      <c r="F8" s="56">
        <v>99.612888534669253</v>
      </c>
      <c r="G8" s="56">
        <v>99.772287373334862</v>
      </c>
      <c r="H8" s="56">
        <v>92.8612091540476</v>
      </c>
      <c r="I8" s="56">
        <v>99.635659797335762</v>
      </c>
      <c r="J8" s="56">
        <v>99.453489696003643</v>
      </c>
      <c r="K8" s="56">
        <v>99.795058636001372</v>
      </c>
      <c r="L8" s="56">
        <v>96.515996812023232</v>
      </c>
      <c r="M8" s="164">
        <v>99.328247751337813</v>
      </c>
      <c r="N8" s="60">
        <v>80.792439940794708</v>
      </c>
      <c r="O8" s="56">
        <v>68.974154616873506</v>
      </c>
      <c r="P8" s="56">
        <v>99.817829898667881</v>
      </c>
      <c r="Q8" s="111">
        <v>98.622338608675847</v>
      </c>
      <c r="R8" s="56">
        <v>99.328247751337813</v>
      </c>
      <c r="S8" s="56">
        <v>98.758966184674946</v>
      </c>
      <c r="T8" s="57">
        <v>98.132756461345778</v>
      </c>
    </row>
    <row r="9" spans="2:22" ht="16.5" x14ac:dyDescent="0.35">
      <c r="B9" s="109" t="s">
        <v>186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165">
        <v>0</v>
      </c>
      <c r="N9" s="121">
        <v>0</v>
      </c>
      <c r="O9" s="87">
        <v>0</v>
      </c>
      <c r="P9" s="87">
        <v>0</v>
      </c>
      <c r="Q9" s="114">
        <v>0</v>
      </c>
      <c r="R9" s="87">
        <v>0</v>
      </c>
      <c r="S9" s="87">
        <v>0</v>
      </c>
      <c r="T9" s="122">
        <v>0</v>
      </c>
    </row>
    <row r="10" spans="2:22" ht="14.5" x14ac:dyDescent="0.35">
      <c r="B10" s="109" t="s">
        <v>30</v>
      </c>
      <c r="C10" s="87">
        <v>1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2</v>
      </c>
      <c r="K10" s="87">
        <v>0</v>
      </c>
      <c r="L10" s="87">
        <v>0</v>
      </c>
      <c r="M10" s="165">
        <v>0</v>
      </c>
      <c r="N10" s="121">
        <v>0</v>
      </c>
      <c r="O10" s="87">
        <v>0</v>
      </c>
      <c r="P10" s="87">
        <v>0</v>
      </c>
      <c r="Q10" s="114">
        <v>0</v>
      </c>
      <c r="R10" s="87">
        <v>0</v>
      </c>
      <c r="S10" s="87">
        <v>0</v>
      </c>
      <c r="T10" s="122">
        <v>0</v>
      </c>
    </row>
    <row r="11" spans="2:22" ht="14.5" x14ac:dyDescent="0.35">
      <c r="B11" s="109" t="s">
        <v>31</v>
      </c>
      <c r="C11" s="87">
        <v>1</v>
      </c>
      <c r="D11" s="87">
        <v>1</v>
      </c>
      <c r="E11" s="87">
        <v>0</v>
      </c>
      <c r="F11" s="87">
        <v>0</v>
      </c>
      <c r="G11" s="87">
        <v>0</v>
      </c>
      <c r="H11" s="87">
        <v>0</v>
      </c>
      <c r="I11" s="87">
        <v>4</v>
      </c>
      <c r="J11" s="87">
        <v>2</v>
      </c>
      <c r="K11" s="87">
        <v>13</v>
      </c>
      <c r="L11" s="87">
        <v>0</v>
      </c>
      <c r="M11" s="165">
        <v>0</v>
      </c>
      <c r="N11" s="121">
        <v>0</v>
      </c>
      <c r="O11" s="87">
        <v>0</v>
      </c>
      <c r="P11" s="87">
        <v>0</v>
      </c>
      <c r="Q11" s="114">
        <v>0</v>
      </c>
      <c r="R11" s="87">
        <v>1</v>
      </c>
      <c r="S11" s="87">
        <v>0</v>
      </c>
      <c r="T11" s="122">
        <v>0</v>
      </c>
    </row>
    <row r="12" spans="2:22" ht="15" thickBot="1" x14ac:dyDescent="0.4">
      <c r="B12" s="36" t="s">
        <v>185</v>
      </c>
      <c r="C12" s="58">
        <v>150.50799999999998</v>
      </c>
      <c r="D12" s="58">
        <v>100.46599999999999</v>
      </c>
      <c r="E12" s="58">
        <v>76.208999999999989</v>
      </c>
      <c r="F12" s="58">
        <v>58.254999999999995</v>
      </c>
      <c r="G12" s="58">
        <v>85.376999999999995</v>
      </c>
      <c r="H12" s="58">
        <v>69.332999999999998</v>
      </c>
      <c r="I12" s="58">
        <v>117.46499999999999</v>
      </c>
      <c r="J12" s="58">
        <v>192.14599999999999</v>
      </c>
      <c r="K12" s="58">
        <v>114.21799999999999</v>
      </c>
      <c r="L12" s="58">
        <v>68.568999999999988</v>
      </c>
      <c r="M12" s="166">
        <v>94.162999999999997</v>
      </c>
      <c r="N12" s="61">
        <v>85.185999999999993</v>
      </c>
      <c r="O12" s="58">
        <v>77.35499999999999</v>
      </c>
      <c r="P12" s="58">
        <v>68.377999999999986</v>
      </c>
      <c r="Q12" s="117">
        <v>65.703999999999994</v>
      </c>
      <c r="R12" s="58">
        <v>110.398</v>
      </c>
      <c r="S12" s="58">
        <v>59.973999999999997</v>
      </c>
      <c r="T12" s="59">
        <v>13.179</v>
      </c>
    </row>
    <row r="13" spans="2:22" ht="12.75" customHeight="1" x14ac:dyDescent="0.35">
      <c r="B13" s="14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R13" s="73"/>
      <c r="S13" s="73"/>
      <c r="T13" s="73"/>
    </row>
    <row r="15" spans="2:22" ht="15.5" x14ac:dyDescent="0.4">
      <c r="B15" s="19" t="s">
        <v>197</v>
      </c>
    </row>
    <row r="16" spans="2:22" ht="15.5" x14ac:dyDescent="0.4">
      <c r="B16" s="19" t="s">
        <v>200</v>
      </c>
    </row>
    <row r="17" spans="2:2" ht="15.5" x14ac:dyDescent="0.4">
      <c r="B17" s="19" t="s">
        <v>201</v>
      </c>
    </row>
    <row r="18" spans="2:2" ht="14.5" x14ac:dyDescent="0.35">
      <c r="B18" s="19"/>
    </row>
  </sheetData>
  <mergeCells count="2">
    <mergeCell ref="N5:T5"/>
    <mergeCell ref="C5:M5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6029-1F63-4216-8A3E-8337683DA2C7}">
  <sheetPr>
    <pageSetUpPr autoPageBreaks="0"/>
  </sheetPr>
  <dimension ref="B2:V14"/>
  <sheetViews>
    <sheetView topLeftCell="K1" zoomScale="110" zoomScaleNormal="110" workbookViewId="0">
      <selection activeCell="R16" sqref="R16"/>
    </sheetView>
  </sheetViews>
  <sheetFormatPr defaultRowHeight="12.75" customHeight="1" x14ac:dyDescent="0.35"/>
  <cols>
    <col min="1" max="1" width="5.54296875" customWidth="1"/>
    <col min="2" max="2" width="18.7265625" customWidth="1"/>
    <col min="3" max="3" width="10" customWidth="1"/>
    <col min="4" max="14" width="10" bestFit="1" customWidth="1"/>
    <col min="15" max="15" width="10" customWidth="1"/>
    <col min="16" max="17" width="10" bestFit="1" customWidth="1"/>
    <col min="18" max="18" width="10.453125" customWidth="1"/>
    <col min="20" max="21" width="10" bestFit="1" customWidth="1"/>
  </cols>
  <sheetData>
    <row r="2" spans="2:22" ht="12.75" customHeight="1" x14ac:dyDescent="0.35">
      <c r="B2" s="1" t="s">
        <v>244</v>
      </c>
      <c r="C2" s="1"/>
    </row>
    <row r="3" spans="2:22" ht="12.75" customHeight="1" thickBot="1" x14ac:dyDescent="0.4">
      <c r="B3" s="23"/>
      <c r="C3" s="23"/>
    </row>
    <row r="4" spans="2:22" ht="87.75" customHeight="1" thickBot="1" x14ac:dyDescent="0.4">
      <c r="B4" s="123"/>
      <c r="C4" s="104" t="s">
        <v>246</v>
      </c>
      <c r="D4" s="104" t="s">
        <v>0</v>
      </c>
      <c r="E4" s="104" t="s">
        <v>2</v>
      </c>
      <c r="F4" s="104" t="s">
        <v>20</v>
      </c>
      <c r="G4" s="104" t="s">
        <v>21</v>
      </c>
      <c r="H4" s="104" t="s">
        <v>7</v>
      </c>
      <c r="I4" s="104" t="s">
        <v>8</v>
      </c>
      <c r="J4" s="104" t="s">
        <v>170</v>
      </c>
      <c r="K4" s="104" t="s">
        <v>23</v>
      </c>
      <c r="L4" s="104" t="s">
        <v>14</v>
      </c>
      <c r="M4" s="104" t="s">
        <v>15</v>
      </c>
      <c r="N4" s="104" t="s">
        <v>22</v>
      </c>
      <c r="O4" s="104" t="s">
        <v>16</v>
      </c>
      <c r="P4" s="104" t="s">
        <v>17</v>
      </c>
      <c r="Q4" s="180" t="s">
        <v>202</v>
      </c>
      <c r="R4" s="247" t="s">
        <v>306</v>
      </c>
      <c r="S4" s="104" t="s">
        <v>166</v>
      </c>
      <c r="T4" s="104" t="s">
        <v>24</v>
      </c>
      <c r="U4" s="105" t="s">
        <v>25</v>
      </c>
    </row>
    <row r="5" spans="2:22" ht="17" thickBot="1" x14ac:dyDescent="0.4">
      <c r="B5" s="17" t="s">
        <v>183</v>
      </c>
      <c r="C5" s="262" t="s">
        <v>26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2" t="s">
        <v>27</v>
      </c>
      <c r="S5" s="263"/>
      <c r="T5" s="263"/>
      <c r="U5" s="264"/>
    </row>
    <row r="6" spans="2:22" ht="14.5" x14ac:dyDescent="0.35">
      <c r="B6" s="84" t="s">
        <v>184</v>
      </c>
      <c r="C6" s="107">
        <v>81.288358959479353</v>
      </c>
      <c r="D6" s="107">
        <v>17.393670258925706</v>
      </c>
      <c r="E6" s="107">
        <v>72.435894680134695</v>
      </c>
      <c r="F6" s="107">
        <v>30.430205885949089</v>
      </c>
      <c r="G6" s="107">
        <v>26.37815967523683</v>
      </c>
      <c r="H6" s="107">
        <v>46.070436011184675</v>
      </c>
      <c r="I6" s="107">
        <v>17.114198376400637</v>
      </c>
      <c r="J6" s="107">
        <v>50.643271230997563</v>
      </c>
      <c r="K6" s="107">
        <v>91.507422786815013</v>
      </c>
      <c r="L6" s="107">
        <v>19.628442992181107</v>
      </c>
      <c r="M6" s="107">
        <v>30.291247787610558</v>
      </c>
      <c r="N6" s="107">
        <v>82.953309335820038</v>
      </c>
      <c r="O6" s="107">
        <v>13.241777859417097</v>
      </c>
      <c r="P6" s="107">
        <v>25.159488888888799</v>
      </c>
      <c r="Q6" s="184">
        <v>28.261019743114087</v>
      </c>
      <c r="R6" s="243">
        <v>4.1894785357737296</v>
      </c>
      <c r="S6" s="107">
        <v>77.674734850358917</v>
      </c>
      <c r="T6" s="107">
        <v>41.177537853851248</v>
      </c>
      <c r="U6" s="108">
        <v>10.197054078826707</v>
      </c>
      <c r="V6" s="2"/>
    </row>
    <row r="7" spans="2:22" ht="14.5" x14ac:dyDescent="0.35">
      <c r="B7" s="109" t="s">
        <v>28</v>
      </c>
      <c r="C7" s="111">
        <v>60.828151999999996</v>
      </c>
      <c r="D7" s="111">
        <v>9.2759760338345849</v>
      </c>
      <c r="E7" s="111">
        <v>50.423999999999992</v>
      </c>
      <c r="F7" s="111">
        <v>18.526999999999997</v>
      </c>
      <c r="G7" s="111">
        <v>19.864000000000001</v>
      </c>
      <c r="H7" s="111">
        <v>31.342399906015043</v>
      </c>
      <c r="I7" s="111">
        <v>10.696</v>
      </c>
      <c r="J7" s="111">
        <v>33.616</v>
      </c>
      <c r="K7" s="111">
        <v>69.903326000000007</v>
      </c>
      <c r="L7" s="111">
        <v>12.032999999999999</v>
      </c>
      <c r="M7" s="111">
        <v>17.954000000000001</v>
      </c>
      <c r="N7" s="111">
        <v>56.534339520676689</v>
      </c>
      <c r="O7" s="111">
        <v>8.2129999999999992</v>
      </c>
      <c r="P7" s="111">
        <v>15.661999999999997</v>
      </c>
      <c r="Q7" s="185">
        <v>18.100008134398497</v>
      </c>
      <c r="R7" s="244">
        <v>1.91</v>
      </c>
      <c r="S7" s="111">
        <v>60.928999999999995</v>
      </c>
      <c r="T7" s="111">
        <v>25.402999999999999</v>
      </c>
      <c r="U7" s="112">
        <v>7.64</v>
      </c>
      <c r="V7" s="2"/>
    </row>
    <row r="8" spans="2:22" ht="14.5" x14ac:dyDescent="0.35">
      <c r="B8" s="109" t="s">
        <v>29</v>
      </c>
      <c r="C8" s="111">
        <v>99.738130479335069</v>
      </c>
      <c r="D8" s="111">
        <v>92.28142076502732</v>
      </c>
      <c r="E8" s="111">
        <v>84.526927018103152</v>
      </c>
      <c r="F8" s="111">
        <v>94.956739526411667</v>
      </c>
      <c r="G8" s="111">
        <v>59.148354776272349</v>
      </c>
      <c r="H8" s="111">
        <v>92.862021857923494</v>
      </c>
      <c r="I8" s="111">
        <v>99.817829898667881</v>
      </c>
      <c r="J8" s="111">
        <v>99.85198679266766</v>
      </c>
      <c r="K8" s="111">
        <v>96.971422065353522</v>
      </c>
      <c r="L8" s="111">
        <v>97.6204030513492</v>
      </c>
      <c r="M8" s="111">
        <v>99.077763862006151</v>
      </c>
      <c r="N8" s="111">
        <v>92.065118397085612</v>
      </c>
      <c r="O8" s="111">
        <v>92.986451098713417</v>
      </c>
      <c r="P8" s="111">
        <v>98.098599567346014</v>
      </c>
      <c r="Q8" s="185">
        <v>92.28142076502732</v>
      </c>
      <c r="R8" s="244">
        <v>68.416258681543894</v>
      </c>
      <c r="S8" s="111">
        <v>92.348855744051008</v>
      </c>
      <c r="T8" s="111">
        <v>51.872936354320842</v>
      </c>
      <c r="U8" s="112">
        <v>99.362404645337591</v>
      </c>
      <c r="V8" s="2"/>
    </row>
    <row r="9" spans="2:22" ht="15" thickBot="1" x14ac:dyDescent="0.4">
      <c r="B9" s="36" t="s">
        <v>185</v>
      </c>
      <c r="C9" s="117">
        <v>765.9776713</v>
      </c>
      <c r="D9" s="117">
        <v>613.10856390977438</v>
      </c>
      <c r="E9" s="117">
        <v>935.9</v>
      </c>
      <c r="F9" s="117">
        <v>488.27224741541352</v>
      </c>
      <c r="G9" s="117">
        <v>367.10199999999998</v>
      </c>
      <c r="H9" s="117">
        <v>586.08475657894735</v>
      </c>
      <c r="I9" s="117">
        <v>334.05899999999997</v>
      </c>
      <c r="J9" s="117">
        <v>826.64800000000002</v>
      </c>
      <c r="K9" s="117">
        <v>887.36976499999992</v>
      </c>
      <c r="L9" s="117">
        <v>395.75199999999995</v>
      </c>
      <c r="M9" s="117">
        <v>581.02199999999993</v>
      </c>
      <c r="N9" s="117">
        <v>948.9</v>
      </c>
      <c r="O9" s="117">
        <v>326.22800000000001</v>
      </c>
      <c r="P9" s="117">
        <v>378.75299999999999</v>
      </c>
      <c r="Q9" s="186">
        <v>631.32933203007519</v>
      </c>
      <c r="R9" s="246">
        <v>131.98099999999999</v>
      </c>
      <c r="S9" s="117">
        <v>736.87800000000004</v>
      </c>
      <c r="T9" s="117">
        <v>774.69600000000003</v>
      </c>
      <c r="U9" s="118">
        <v>293.75799999999998</v>
      </c>
      <c r="V9" s="2"/>
    </row>
    <row r="12" spans="2:22" ht="15.5" x14ac:dyDescent="0.4">
      <c r="B12" s="19" t="s">
        <v>197</v>
      </c>
      <c r="C12" s="19"/>
    </row>
    <row r="13" spans="2:22" ht="15.5" x14ac:dyDescent="0.4">
      <c r="B13" s="19" t="s">
        <v>200</v>
      </c>
      <c r="C13" s="19"/>
    </row>
    <row r="14" spans="2:22" ht="15.5" x14ac:dyDescent="0.4">
      <c r="B14" s="19" t="s">
        <v>201</v>
      </c>
      <c r="C14" s="19"/>
    </row>
  </sheetData>
  <mergeCells count="2">
    <mergeCell ref="C5:Q5"/>
    <mergeCell ref="R5:U5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953F-9A09-4A77-B38D-7067A9018576}">
  <sheetPr>
    <pageSetUpPr autoPageBreaks="0"/>
  </sheetPr>
  <dimension ref="B2:Y15"/>
  <sheetViews>
    <sheetView zoomScale="110" zoomScaleNormal="110" workbookViewId="0">
      <selection activeCell="F21" sqref="F21"/>
    </sheetView>
  </sheetViews>
  <sheetFormatPr defaultRowHeight="12.75" customHeight="1" x14ac:dyDescent="0.35"/>
  <cols>
    <col min="1" max="1" width="5.26953125" customWidth="1"/>
    <col min="2" max="2" width="18.7265625" customWidth="1"/>
    <col min="3" max="9" width="10" bestFit="1" customWidth="1"/>
    <col min="10" max="10" width="10.453125" customWidth="1"/>
    <col min="11" max="16" width="10" bestFit="1" customWidth="1"/>
    <col min="17" max="17" width="10" style="28" bestFit="1" customWidth="1"/>
  </cols>
  <sheetData>
    <row r="2" spans="2:25" ht="12.75" customHeight="1" x14ac:dyDescent="0.35">
      <c r="B2" s="1" t="s">
        <v>245</v>
      </c>
    </row>
    <row r="3" spans="2:25" ht="12.75" customHeight="1" thickBot="1" x14ac:dyDescent="0.4"/>
    <row r="4" spans="2:25" ht="84" customHeight="1" thickBot="1" x14ac:dyDescent="0.4">
      <c r="B4" s="44"/>
      <c r="C4" s="91" t="s">
        <v>9</v>
      </c>
      <c r="D4" s="91" t="s">
        <v>168</v>
      </c>
      <c r="E4" s="91" t="s">
        <v>165</v>
      </c>
      <c r="F4" s="91" t="s">
        <v>35</v>
      </c>
      <c r="G4" s="91" t="s">
        <v>40</v>
      </c>
      <c r="H4" s="91" t="s">
        <v>41</v>
      </c>
      <c r="I4" s="91" t="s">
        <v>33</v>
      </c>
      <c r="J4" s="91" t="s">
        <v>36</v>
      </c>
      <c r="K4" s="91" t="s">
        <v>247</v>
      </c>
      <c r="L4" s="91" t="s">
        <v>34</v>
      </c>
      <c r="M4" s="162" t="s">
        <v>173</v>
      </c>
      <c r="N4" s="90" t="s">
        <v>1</v>
      </c>
      <c r="O4" s="91" t="s">
        <v>37</v>
      </c>
      <c r="P4" s="91" t="s">
        <v>3</v>
      </c>
      <c r="Q4" s="146" t="s">
        <v>4</v>
      </c>
      <c r="R4" s="91" t="s">
        <v>10</v>
      </c>
      <c r="S4" s="91" t="s">
        <v>60</v>
      </c>
      <c r="T4" s="120" t="s">
        <v>12</v>
      </c>
    </row>
    <row r="5" spans="2:25" ht="17" thickBot="1" x14ac:dyDescent="0.4">
      <c r="B5" s="17" t="s">
        <v>181</v>
      </c>
      <c r="C5" s="265" t="s">
        <v>38</v>
      </c>
      <c r="D5" s="266"/>
      <c r="E5" s="266"/>
      <c r="F5" s="266"/>
      <c r="G5" s="266"/>
      <c r="H5" s="266"/>
      <c r="I5" s="266"/>
      <c r="J5" s="266"/>
      <c r="K5" s="266"/>
      <c r="L5" s="266"/>
      <c r="M5" s="267"/>
      <c r="N5" s="265" t="s">
        <v>39</v>
      </c>
      <c r="O5" s="266"/>
      <c r="P5" s="266"/>
      <c r="Q5" s="266"/>
      <c r="R5" s="266"/>
      <c r="S5" s="266"/>
      <c r="T5" s="267"/>
      <c r="U5" s="100"/>
      <c r="V5" s="101"/>
      <c r="Y5" s="3"/>
    </row>
    <row r="6" spans="2:25" ht="14.5" x14ac:dyDescent="0.35">
      <c r="B6" s="84" t="s">
        <v>184</v>
      </c>
      <c r="C6" s="106">
        <v>15.26059557123731</v>
      </c>
      <c r="D6" s="107">
        <v>34.299654460093905</v>
      </c>
      <c r="E6" s="107">
        <v>32.042677228174178</v>
      </c>
      <c r="F6" s="107">
        <v>6.8369372922160059</v>
      </c>
      <c r="G6" s="107">
        <v>24.895628323633346</v>
      </c>
      <c r="H6" s="107">
        <v>14.770095700245699</v>
      </c>
      <c r="I6" s="107">
        <v>55.905802606012031</v>
      </c>
      <c r="J6" s="107">
        <v>11.833427800734604</v>
      </c>
      <c r="K6" s="107">
        <v>57.761776334971735</v>
      </c>
      <c r="L6" s="107">
        <v>14.03856761859805</v>
      </c>
      <c r="M6" s="108">
        <v>30.56193350972033</v>
      </c>
      <c r="N6" s="106">
        <v>24.681764407496132</v>
      </c>
      <c r="O6" s="107">
        <v>24.783608868299105</v>
      </c>
      <c r="P6" s="107">
        <v>10.085450937785904</v>
      </c>
      <c r="Q6" s="172">
        <v>28.656989149255409</v>
      </c>
      <c r="R6" s="107">
        <v>13.751627765676938</v>
      </c>
      <c r="S6" s="107">
        <v>4.3258906990179025</v>
      </c>
      <c r="T6" s="108">
        <v>3.0454923398328693</v>
      </c>
      <c r="Y6" s="3"/>
    </row>
    <row r="7" spans="2:25" ht="14.5" x14ac:dyDescent="0.35">
      <c r="B7" s="109" t="s">
        <v>28</v>
      </c>
      <c r="C7" s="110">
        <v>9.1679999999999993</v>
      </c>
      <c r="D7" s="111">
        <v>17.763000000000002</v>
      </c>
      <c r="E7" s="111">
        <v>24.638999999999999</v>
      </c>
      <c r="F7" s="111">
        <v>3.82</v>
      </c>
      <c r="G7" s="111">
        <v>16.425999999999998</v>
      </c>
      <c r="H7" s="111">
        <v>9.1679999999999993</v>
      </c>
      <c r="I7" s="111">
        <v>38.581999999999994</v>
      </c>
      <c r="J7" s="111">
        <v>6.8759999999999994</v>
      </c>
      <c r="K7" s="111">
        <v>36.481000000000002</v>
      </c>
      <c r="L7" s="111">
        <v>9.359</v>
      </c>
      <c r="M7" s="112">
        <v>24.83</v>
      </c>
      <c r="N7" s="110">
        <v>13.751999999999999</v>
      </c>
      <c r="O7" s="111">
        <v>13.943</v>
      </c>
      <c r="P7" s="111">
        <v>5.3479999999999999</v>
      </c>
      <c r="Q7" s="173">
        <v>22.155999999999999</v>
      </c>
      <c r="R7" s="111">
        <v>8.7859999999999996</v>
      </c>
      <c r="S7" s="111">
        <v>2.6739999999999999</v>
      </c>
      <c r="T7" s="112">
        <v>2.6739999999999999</v>
      </c>
    </row>
    <row r="8" spans="2:25" ht="14.5" x14ac:dyDescent="0.35">
      <c r="B8" s="109" t="s">
        <v>29</v>
      </c>
      <c r="C8" s="110">
        <v>94.079471706706144</v>
      </c>
      <c r="D8" s="111">
        <v>85.073437322099508</v>
      </c>
      <c r="E8" s="111">
        <v>99.908914949333933</v>
      </c>
      <c r="F8" s="111">
        <v>99.612888534669253</v>
      </c>
      <c r="G8" s="111">
        <v>99.772287373334862</v>
      </c>
      <c r="H8" s="111">
        <v>92.8612091540476</v>
      </c>
      <c r="I8" s="111">
        <v>99.635659797335762</v>
      </c>
      <c r="J8" s="111">
        <v>99.453489696003643</v>
      </c>
      <c r="K8" s="111">
        <v>99.795058636001372</v>
      </c>
      <c r="L8" s="111">
        <v>96.515996812023232</v>
      </c>
      <c r="M8" s="112">
        <v>99.328247751337813</v>
      </c>
      <c r="N8" s="110">
        <v>80.792439940794708</v>
      </c>
      <c r="O8" s="111">
        <v>68.974154616873506</v>
      </c>
      <c r="P8" s="111">
        <v>99.817829898667881</v>
      </c>
      <c r="Q8" s="173">
        <v>98.622338608675847</v>
      </c>
      <c r="R8" s="111">
        <v>99.328247751337813</v>
      </c>
      <c r="S8" s="111">
        <v>98.758966184674946</v>
      </c>
      <c r="T8" s="112">
        <v>98.132756461345778</v>
      </c>
    </row>
    <row r="9" spans="2:25" ht="15" thickBot="1" x14ac:dyDescent="0.4">
      <c r="B9" s="36" t="s">
        <v>185</v>
      </c>
      <c r="C9" s="116">
        <v>774.69600000000003</v>
      </c>
      <c r="D9" s="117">
        <v>401.09999999999997</v>
      </c>
      <c r="E9" s="117">
        <v>515.69999999999993</v>
      </c>
      <c r="F9" s="117">
        <v>357.16999999999996</v>
      </c>
      <c r="G9" s="117">
        <v>412.75099999999998</v>
      </c>
      <c r="H9" s="117">
        <v>460.88299999999998</v>
      </c>
      <c r="I9" s="117">
        <v>985.56</v>
      </c>
      <c r="J9" s="117">
        <v>788.82999999999993</v>
      </c>
      <c r="K9" s="117">
        <v>671.74699999999996</v>
      </c>
      <c r="L9" s="117">
        <v>373.40499999999997</v>
      </c>
      <c r="M9" s="118">
        <v>662.57899999999995</v>
      </c>
      <c r="N9" s="116">
        <v>442.16499999999996</v>
      </c>
      <c r="O9" s="117">
        <v>627.62599999999998</v>
      </c>
      <c r="P9" s="117">
        <v>352.58599999999996</v>
      </c>
      <c r="Q9" s="174">
        <v>318.96999999999997</v>
      </c>
      <c r="R9" s="117">
        <v>595.72899999999993</v>
      </c>
      <c r="S9" s="117">
        <v>184.50599999999997</v>
      </c>
      <c r="T9" s="118">
        <v>24.448</v>
      </c>
    </row>
    <row r="10" spans="2:25" ht="12.75" customHeight="1" x14ac:dyDescent="0.35">
      <c r="B10" s="22"/>
    </row>
    <row r="11" spans="2:25" ht="12.75" customHeight="1" x14ac:dyDescent="0.35">
      <c r="B11" s="22"/>
    </row>
    <row r="12" spans="2:25" ht="15.5" x14ac:dyDescent="0.4">
      <c r="B12" s="19" t="s">
        <v>197</v>
      </c>
    </row>
    <row r="13" spans="2:25" ht="15.5" x14ac:dyDescent="0.4">
      <c r="B13" s="19" t="s">
        <v>200</v>
      </c>
    </row>
    <row r="14" spans="2:25" ht="15.5" x14ac:dyDescent="0.4">
      <c r="B14" s="19" t="s">
        <v>201</v>
      </c>
    </row>
    <row r="15" spans="2:25" ht="14.5" x14ac:dyDescent="0.35">
      <c r="B15" s="19"/>
      <c r="C15" s="19"/>
      <c r="E15" s="19"/>
      <c r="F15" s="19"/>
      <c r="G15" s="19"/>
      <c r="H15" s="19"/>
      <c r="I15" s="19"/>
      <c r="J15" s="19"/>
    </row>
  </sheetData>
  <mergeCells count="2">
    <mergeCell ref="N5:T5"/>
    <mergeCell ref="C5:M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73A3-B40D-4B3E-A0B0-F45AFA74443F}">
  <sheetPr>
    <pageSetUpPr autoPageBreaks="0"/>
  </sheetPr>
  <dimension ref="B2:S21"/>
  <sheetViews>
    <sheetView zoomScale="110" zoomScaleNormal="110" workbookViewId="0">
      <selection activeCell="B20" sqref="B20"/>
    </sheetView>
  </sheetViews>
  <sheetFormatPr defaultRowHeight="12.75" customHeight="1" x14ac:dyDescent="0.35"/>
  <cols>
    <col min="1" max="1" width="6" customWidth="1"/>
    <col min="2" max="2" width="24.54296875" customWidth="1"/>
  </cols>
  <sheetData>
    <row r="2" spans="2:19" ht="16.5" x14ac:dyDescent="0.35">
      <c r="B2" s="24" t="s">
        <v>248</v>
      </c>
    </row>
    <row r="3" spans="2:19" ht="12.75" customHeight="1" thickBot="1" x14ac:dyDescent="0.4"/>
    <row r="4" spans="2:19" ht="100.5" customHeight="1" thickBot="1" x14ac:dyDescent="0.4">
      <c r="B4" s="124"/>
      <c r="C4" s="103" t="s">
        <v>6</v>
      </c>
      <c r="D4" s="104" t="s">
        <v>7</v>
      </c>
      <c r="E4" s="104" t="s">
        <v>14</v>
      </c>
      <c r="F4" s="104" t="s">
        <v>15</v>
      </c>
      <c r="G4" s="105" t="s">
        <v>19</v>
      </c>
      <c r="H4" s="103" t="s">
        <v>24</v>
      </c>
      <c r="I4" s="105" t="s">
        <v>199</v>
      </c>
      <c r="J4" s="103" t="s">
        <v>9</v>
      </c>
      <c r="K4" s="104" t="s">
        <v>44</v>
      </c>
      <c r="L4" s="242" t="s">
        <v>45</v>
      </c>
      <c r="M4" s="105" t="s">
        <v>36</v>
      </c>
      <c r="N4" s="103" t="s">
        <v>249</v>
      </c>
      <c r="O4" s="104" t="s">
        <v>251</v>
      </c>
      <c r="P4" s="104" t="s">
        <v>10</v>
      </c>
      <c r="Q4" s="105" t="s">
        <v>12</v>
      </c>
    </row>
    <row r="5" spans="2:19" ht="17" thickBot="1" x14ac:dyDescent="0.4">
      <c r="B5" s="17" t="s">
        <v>187</v>
      </c>
      <c r="C5" s="268" t="s">
        <v>26</v>
      </c>
      <c r="D5" s="269"/>
      <c r="E5" s="269"/>
      <c r="F5" s="269"/>
      <c r="G5" s="270"/>
      <c r="H5" s="268" t="s">
        <v>27</v>
      </c>
      <c r="I5" s="270"/>
      <c r="J5" s="268" t="s">
        <v>38</v>
      </c>
      <c r="K5" s="269"/>
      <c r="L5" s="269"/>
      <c r="M5" s="270"/>
      <c r="N5" s="268" t="s">
        <v>39</v>
      </c>
      <c r="O5" s="269"/>
      <c r="P5" s="269"/>
      <c r="Q5" s="270"/>
    </row>
    <row r="6" spans="2:19" ht="14.5" x14ac:dyDescent="0.35">
      <c r="B6" s="84" t="s">
        <v>188</v>
      </c>
      <c r="C6" s="74">
        <v>5.1704196145400907</v>
      </c>
      <c r="D6" s="75">
        <v>2.5970056420781513</v>
      </c>
      <c r="E6" s="75">
        <v>3.6044066067524798</v>
      </c>
      <c r="F6" s="75">
        <v>2.4089407305307149</v>
      </c>
      <c r="G6" s="77">
        <v>1.3958189844473801</v>
      </c>
      <c r="H6" s="74">
        <v>2.4940951200618957</v>
      </c>
      <c r="I6" s="125"/>
      <c r="J6" s="74">
        <v>5.1225259717520482</v>
      </c>
      <c r="K6" s="75">
        <v>5.7436399026765654</v>
      </c>
      <c r="L6" s="163">
        <v>11.718226202404873</v>
      </c>
      <c r="M6" s="77">
        <v>3.5011458333333381</v>
      </c>
      <c r="N6" s="74">
        <v>2.0423105981111891</v>
      </c>
      <c r="O6" s="75">
        <v>4.4726102526367573</v>
      </c>
      <c r="P6" s="167">
        <v>2.9670044444444863</v>
      </c>
      <c r="Q6" s="77">
        <v>1.7291898643825121</v>
      </c>
      <c r="S6" s="2"/>
    </row>
    <row r="7" spans="2:19" ht="14.5" x14ac:dyDescent="0.35">
      <c r="B7" s="109" t="s">
        <v>28</v>
      </c>
      <c r="C7" s="60">
        <v>5.0540000000000003</v>
      </c>
      <c r="D7" s="56">
        <v>1.5803414298808434</v>
      </c>
      <c r="E7" s="56">
        <v>3.4580000000000002</v>
      </c>
      <c r="F7" s="56">
        <v>2.1280000000000001</v>
      </c>
      <c r="G7" s="57">
        <v>0.90213107241063228</v>
      </c>
      <c r="H7" s="60">
        <v>1.8619999999999999</v>
      </c>
      <c r="I7" s="126"/>
      <c r="J7" s="60">
        <v>4.2560000000000002</v>
      </c>
      <c r="K7" s="56">
        <v>2.66</v>
      </c>
      <c r="L7" s="164">
        <v>4.2560000000000002</v>
      </c>
      <c r="M7" s="57">
        <v>3.1920000000000002</v>
      </c>
      <c r="N7" s="60">
        <v>1.8619999999999999</v>
      </c>
      <c r="O7" s="56">
        <v>3.4580000000000002</v>
      </c>
      <c r="P7" s="168">
        <v>2.1280000000000001</v>
      </c>
      <c r="Q7" s="57">
        <v>1.5960000000000001</v>
      </c>
      <c r="S7" s="2"/>
    </row>
    <row r="8" spans="2:19" ht="14.5" x14ac:dyDescent="0.35">
      <c r="B8" s="109" t="s">
        <v>29</v>
      </c>
      <c r="C8" s="60">
        <v>46.6643897996357</v>
      </c>
      <c r="D8" s="56">
        <v>98.087431693989075</v>
      </c>
      <c r="E8" s="56">
        <v>93.829690346083794</v>
      </c>
      <c r="F8" s="56">
        <v>99.134790528233154</v>
      </c>
      <c r="G8" s="57">
        <v>74.840619307832426</v>
      </c>
      <c r="H8" s="60">
        <v>73.485883424408016</v>
      </c>
      <c r="I8" s="126"/>
      <c r="J8" s="60">
        <v>97.58652094717668</v>
      </c>
      <c r="K8" s="80">
        <v>98.280965391621137</v>
      </c>
      <c r="L8" s="164">
        <v>90.92668488160291</v>
      </c>
      <c r="M8" s="57">
        <v>99.669854280510023</v>
      </c>
      <c r="N8" s="60">
        <v>97.711748633879779</v>
      </c>
      <c r="O8" s="56">
        <v>92.839253187613849</v>
      </c>
      <c r="P8" s="168">
        <v>97.370218579234972</v>
      </c>
      <c r="Q8" s="57">
        <v>95.696721311475414</v>
      </c>
      <c r="S8" s="2"/>
    </row>
    <row r="9" spans="2:19" ht="14.5" x14ac:dyDescent="0.35">
      <c r="B9" s="46" t="s">
        <v>43</v>
      </c>
      <c r="C9" s="79">
        <v>0</v>
      </c>
      <c r="D9" s="80">
        <v>0</v>
      </c>
      <c r="E9" s="80">
        <v>0</v>
      </c>
      <c r="F9" s="80">
        <v>0</v>
      </c>
      <c r="G9" s="82">
        <v>0</v>
      </c>
      <c r="H9" s="79">
        <v>0</v>
      </c>
      <c r="I9" s="127"/>
      <c r="J9" s="79">
        <v>0</v>
      </c>
      <c r="K9" s="80">
        <v>0</v>
      </c>
      <c r="L9" s="248">
        <v>3</v>
      </c>
      <c r="M9" s="82">
        <v>0</v>
      </c>
      <c r="N9" s="79">
        <v>0</v>
      </c>
      <c r="O9" s="80">
        <v>0</v>
      </c>
      <c r="P9" s="169">
        <v>0</v>
      </c>
      <c r="Q9" s="82">
        <v>0</v>
      </c>
      <c r="S9" s="2"/>
    </row>
    <row r="10" spans="2:19" ht="14.5" x14ac:dyDescent="0.35">
      <c r="B10" s="46" t="s">
        <v>189</v>
      </c>
      <c r="C10" s="60">
        <v>19.684000000000001</v>
      </c>
      <c r="D10" s="56">
        <v>34.644534830430793</v>
      </c>
      <c r="E10" s="56">
        <v>67.031999999999996</v>
      </c>
      <c r="F10" s="56">
        <v>76.873999999999995</v>
      </c>
      <c r="G10" s="57">
        <v>62.341257332722279</v>
      </c>
      <c r="H10" s="60">
        <v>29.526</v>
      </c>
      <c r="I10" s="126"/>
      <c r="J10" s="60">
        <v>68.628</v>
      </c>
      <c r="K10" s="56">
        <v>167.048</v>
      </c>
      <c r="L10" s="164">
        <v>389.69</v>
      </c>
      <c r="M10" s="57">
        <v>67.563999999999993</v>
      </c>
      <c r="N10" s="60">
        <v>61.180000000000007</v>
      </c>
      <c r="O10" s="56">
        <v>44.156000000000006</v>
      </c>
      <c r="P10" s="168">
        <v>33.781999999999996</v>
      </c>
      <c r="Q10" s="57">
        <v>5.8520000000000012</v>
      </c>
      <c r="S10" s="2"/>
    </row>
    <row r="11" spans="2:19" ht="14.5" x14ac:dyDescent="0.35">
      <c r="B11" s="46" t="s">
        <v>198</v>
      </c>
      <c r="C11" s="79">
        <v>0</v>
      </c>
      <c r="D11" s="80">
        <v>0</v>
      </c>
      <c r="E11" s="80">
        <v>0</v>
      </c>
      <c r="F11" s="80">
        <v>0</v>
      </c>
      <c r="G11" s="82">
        <v>0</v>
      </c>
      <c r="H11" s="79">
        <v>0</v>
      </c>
      <c r="I11" s="127"/>
      <c r="J11" s="79">
        <v>0</v>
      </c>
      <c r="K11" s="80">
        <v>0</v>
      </c>
      <c r="L11" s="248">
        <v>0</v>
      </c>
      <c r="M11" s="82">
        <v>0</v>
      </c>
      <c r="N11" s="79">
        <v>0</v>
      </c>
      <c r="O11" s="80">
        <v>0</v>
      </c>
      <c r="P11" s="169">
        <v>0</v>
      </c>
      <c r="Q11" s="82">
        <v>0</v>
      </c>
      <c r="S11" s="2"/>
    </row>
    <row r="12" spans="2:19" ht="15" thickBot="1" x14ac:dyDescent="0.4">
      <c r="B12" s="36" t="s">
        <v>42</v>
      </c>
      <c r="C12" s="61">
        <v>7.6364166666666664</v>
      </c>
      <c r="D12" s="58">
        <v>30.058000000000003</v>
      </c>
      <c r="E12" s="58">
        <v>8.999666666666668</v>
      </c>
      <c r="F12" s="58">
        <v>6.3729166666666694</v>
      </c>
      <c r="G12" s="59">
        <v>29.869583333333342</v>
      </c>
      <c r="H12" s="61">
        <v>19.030083333333341</v>
      </c>
      <c r="I12" s="128"/>
      <c r="J12" s="61">
        <v>15.372583333333337</v>
      </c>
      <c r="K12" s="58">
        <v>47.758083333333339</v>
      </c>
      <c r="L12" s="166">
        <v>80.531500000000008</v>
      </c>
      <c r="M12" s="59">
        <v>14.807333333333332</v>
      </c>
      <c r="N12" s="61">
        <v>25.502750000000002</v>
      </c>
      <c r="O12" s="58">
        <v>16.569583333333334</v>
      </c>
      <c r="P12" s="170">
        <v>12.55741666666667</v>
      </c>
      <c r="Q12" s="59">
        <v>4.1866086956521746</v>
      </c>
      <c r="S12" s="2"/>
    </row>
    <row r="15" spans="2:19" s="19" customFormat="1" ht="15.5" x14ac:dyDescent="0.4">
      <c r="B15" s="19" t="s">
        <v>203</v>
      </c>
    </row>
    <row r="16" spans="2:19" s="19" customFormat="1" ht="15.5" x14ac:dyDescent="0.4">
      <c r="B16" s="19" t="s">
        <v>204</v>
      </c>
    </row>
    <row r="17" spans="2:2" s="19" customFormat="1" ht="15.5" x14ac:dyDescent="0.4">
      <c r="B17" s="19" t="s">
        <v>205</v>
      </c>
    </row>
    <row r="18" spans="2:2" s="19" customFormat="1" ht="13" x14ac:dyDescent="0.3">
      <c r="B18" s="19" t="s">
        <v>250</v>
      </c>
    </row>
    <row r="20" spans="2:2" ht="12.75" customHeight="1" x14ac:dyDescent="0.35">
      <c r="B20" s="19"/>
    </row>
    <row r="21" spans="2:2" ht="12.75" customHeight="1" x14ac:dyDescent="0.35">
      <c r="B21" s="19"/>
    </row>
  </sheetData>
  <mergeCells count="4">
    <mergeCell ref="N5:Q5"/>
    <mergeCell ref="C5:G5"/>
    <mergeCell ref="H5:I5"/>
    <mergeCell ref="J5:M5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20B1-9523-4166-BF03-E9E2DF254A3A}">
  <sheetPr>
    <pageSetUpPr autoPageBreaks="0"/>
  </sheetPr>
  <dimension ref="B2:J15"/>
  <sheetViews>
    <sheetView zoomScale="110" zoomScaleNormal="110" workbookViewId="0">
      <selection activeCell="H24" sqref="H24"/>
    </sheetView>
  </sheetViews>
  <sheetFormatPr defaultRowHeight="12.75" customHeight="1" x14ac:dyDescent="0.35"/>
  <cols>
    <col min="1" max="1" width="5" customWidth="1"/>
    <col min="2" max="2" width="15.26953125" customWidth="1"/>
  </cols>
  <sheetData>
    <row r="2" spans="2:10" ht="14.5" x14ac:dyDescent="0.35">
      <c r="B2" s="24" t="s">
        <v>252</v>
      </c>
    </row>
    <row r="3" spans="2:10" ht="12.75" customHeight="1" thickBot="1" x14ac:dyDescent="0.4"/>
    <row r="4" spans="2:10" ht="65.25" customHeight="1" thickBot="1" x14ac:dyDescent="0.4">
      <c r="B4" s="18"/>
      <c r="C4" s="90" t="s">
        <v>21</v>
      </c>
      <c r="D4" s="120" t="s">
        <v>19</v>
      </c>
      <c r="E4" s="129" t="s">
        <v>191</v>
      </c>
      <c r="F4" s="90" t="s">
        <v>9</v>
      </c>
      <c r="G4" s="120" t="s">
        <v>36</v>
      </c>
      <c r="H4" s="129" t="s">
        <v>260</v>
      </c>
    </row>
    <row r="5" spans="2:10" ht="17" thickBot="1" x14ac:dyDescent="0.4">
      <c r="B5" s="17" t="s">
        <v>190</v>
      </c>
      <c r="C5" s="268" t="s">
        <v>26</v>
      </c>
      <c r="D5" s="270"/>
      <c r="E5" s="17" t="s">
        <v>27</v>
      </c>
      <c r="F5" s="268" t="s">
        <v>38</v>
      </c>
      <c r="G5" s="270"/>
      <c r="H5" s="17" t="s">
        <v>39</v>
      </c>
    </row>
    <row r="6" spans="2:10" ht="14.5" x14ac:dyDescent="0.35">
      <c r="B6" s="84" t="s">
        <v>32</v>
      </c>
      <c r="C6" s="74">
        <v>0.29564508885849394</v>
      </c>
      <c r="D6" s="77">
        <v>0.14690581082056456</v>
      </c>
      <c r="E6" s="130"/>
      <c r="F6" s="74">
        <v>0.24770477189591558</v>
      </c>
      <c r="G6" s="77">
        <v>0.24469584029931915</v>
      </c>
      <c r="H6" s="130"/>
      <c r="J6" s="2"/>
    </row>
    <row r="7" spans="2:10" ht="14.5" x14ac:dyDescent="0.35">
      <c r="B7" s="109" t="s">
        <v>28</v>
      </c>
      <c r="C7" s="60">
        <v>0.29000000000000004</v>
      </c>
      <c r="D7" s="57">
        <v>0.14464972862957937</v>
      </c>
      <c r="E7" s="131"/>
      <c r="F7" s="60">
        <v>0.23199999999999998</v>
      </c>
      <c r="G7" s="57">
        <v>0.23199999999999998</v>
      </c>
      <c r="H7" s="131"/>
      <c r="J7" s="2"/>
    </row>
    <row r="8" spans="2:10" ht="14.5" x14ac:dyDescent="0.35">
      <c r="B8" s="109" t="s">
        <v>29</v>
      </c>
      <c r="C8" s="60">
        <v>47.586520947176687</v>
      </c>
      <c r="D8" s="57">
        <v>91.450364298724949</v>
      </c>
      <c r="E8" s="131"/>
      <c r="F8" s="60">
        <v>97.700364298724949</v>
      </c>
      <c r="G8" s="57">
        <v>95.400728597449913</v>
      </c>
      <c r="H8" s="131"/>
      <c r="J8" s="2"/>
    </row>
    <row r="9" spans="2:10" ht="14.5" x14ac:dyDescent="0.35">
      <c r="B9" s="46" t="s">
        <v>216</v>
      </c>
      <c r="C9" s="79">
        <v>0</v>
      </c>
      <c r="D9" s="82">
        <v>0</v>
      </c>
      <c r="E9" s="132"/>
      <c r="F9" s="79">
        <v>0</v>
      </c>
      <c r="G9" s="82">
        <v>0</v>
      </c>
      <c r="H9" s="132"/>
      <c r="J9" s="2"/>
    </row>
    <row r="10" spans="2:10" ht="15" thickBot="1" x14ac:dyDescent="0.4">
      <c r="B10" s="36" t="s">
        <v>46</v>
      </c>
      <c r="C10" s="61">
        <v>0.68149999999999999</v>
      </c>
      <c r="D10" s="59">
        <v>1.2064615096153846</v>
      </c>
      <c r="E10" s="133"/>
      <c r="F10" s="61">
        <v>1.2035</v>
      </c>
      <c r="G10" s="59">
        <v>1.2905</v>
      </c>
      <c r="H10" s="133"/>
      <c r="J10" s="2"/>
    </row>
    <row r="13" spans="2:10" ht="15" x14ac:dyDescent="0.35">
      <c r="B13" s="19" t="s">
        <v>206</v>
      </c>
    </row>
    <row r="14" spans="2:10" ht="14.5" x14ac:dyDescent="0.35">
      <c r="B14" s="19" t="s">
        <v>254</v>
      </c>
    </row>
    <row r="15" spans="2:10" ht="12.75" customHeight="1" x14ac:dyDescent="0.35">
      <c r="B15" s="19" t="s">
        <v>253</v>
      </c>
    </row>
  </sheetData>
  <mergeCells count="2">
    <mergeCell ref="C5:D5"/>
    <mergeCell ref="F5:G5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4813-4D30-41F5-8866-29ED08C18CA4}">
  <sheetPr>
    <pageSetUpPr autoPageBreaks="0" fitToPage="1"/>
  </sheetPr>
  <dimension ref="B2:AA23"/>
  <sheetViews>
    <sheetView zoomScale="110" zoomScaleNormal="110" workbookViewId="0">
      <selection activeCell="W17" sqref="W17"/>
    </sheetView>
  </sheetViews>
  <sheetFormatPr defaultRowHeight="12.75" customHeight="1" x14ac:dyDescent="0.35"/>
  <cols>
    <col min="2" max="2" width="15.26953125" customWidth="1"/>
    <col min="20" max="20" width="8.7265625" style="28"/>
  </cols>
  <sheetData>
    <row r="2" spans="2:27" ht="14.5" x14ac:dyDescent="0.35">
      <c r="B2" s="24" t="s">
        <v>255</v>
      </c>
    </row>
    <row r="3" spans="2:27" ht="12.75" customHeight="1" thickBot="1" x14ac:dyDescent="0.4"/>
    <row r="4" spans="2:27" ht="105.75" customHeight="1" thickBot="1" x14ac:dyDescent="0.4">
      <c r="B4" s="18"/>
      <c r="C4" s="90" t="s">
        <v>48</v>
      </c>
      <c r="D4" s="91" t="s">
        <v>21</v>
      </c>
      <c r="E4" s="91" t="s">
        <v>23</v>
      </c>
      <c r="F4" s="91" t="s">
        <v>14</v>
      </c>
      <c r="G4" s="120" t="s">
        <v>16</v>
      </c>
      <c r="H4" s="90" t="s">
        <v>182</v>
      </c>
      <c r="I4" s="91" t="s">
        <v>166</v>
      </c>
      <c r="J4" s="91" t="s">
        <v>24</v>
      </c>
      <c r="K4" s="120" t="s">
        <v>256</v>
      </c>
      <c r="L4" s="90" t="s">
        <v>50</v>
      </c>
      <c r="M4" s="91" t="s">
        <v>11</v>
      </c>
      <c r="N4" s="91" t="s">
        <v>40</v>
      </c>
      <c r="O4" s="91" t="s">
        <v>41</v>
      </c>
      <c r="P4" s="91" t="s">
        <v>18</v>
      </c>
      <c r="Q4" s="120" t="s">
        <v>173</v>
      </c>
      <c r="R4" s="90" t="s">
        <v>51</v>
      </c>
      <c r="S4" s="91" t="s">
        <v>3</v>
      </c>
      <c r="T4" s="146" t="s">
        <v>4</v>
      </c>
      <c r="U4" s="91" t="s">
        <v>60</v>
      </c>
      <c r="V4" s="91" t="s">
        <v>12</v>
      </c>
      <c r="W4" s="91" t="s">
        <v>52</v>
      </c>
      <c r="X4" s="91" t="s">
        <v>54</v>
      </c>
      <c r="Y4" s="120" t="s">
        <v>53</v>
      </c>
    </row>
    <row r="5" spans="2:27" ht="17" thickBot="1" x14ac:dyDescent="0.4">
      <c r="B5" s="17" t="s">
        <v>163</v>
      </c>
      <c r="C5" s="268" t="s">
        <v>26</v>
      </c>
      <c r="D5" s="269"/>
      <c r="E5" s="269"/>
      <c r="F5" s="269"/>
      <c r="G5" s="270"/>
      <c r="H5" s="268" t="s">
        <v>27</v>
      </c>
      <c r="I5" s="269"/>
      <c r="J5" s="269"/>
      <c r="K5" s="270"/>
      <c r="L5" s="268" t="s">
        <v>38</v>
      </c>
      <c r="M5" s="269"/>
      <c r="N5" s="269"/>
      <c r="O5" s="269"/>
      <c r="P5" s="269"/>
      <c r="Q5" s="270"/>
      <c r="R5" s="268" t="s">
        <v>39</v>
      </c>
      <c r="S5" s="269"/>
      <c r="T5" s="269"/>
      <c r="U5" s="269"/>
      <c r="V5" s="269"/>
      <c r="W5" s="269"/>
      <c r="X5" s="269"/>
      <c r="Y5" s="270"/>
      <c r="AA5" s="2"/>
    </row>
    <row r="6" spans="2:27" ht="14.5" x14ac:dyDescent="0.35">
      <c r="B6" s="84" t="s">
        <v>32</v>
      </c>
      <c r="C6" s="74">
        <v>53.259124856603208</v>
      </c>
      <c r="D6" s="75">
        <v>43.687474883798565</v>
      </c>
      <c r="E6" s="75">
        <v>31.373490451171623</v>
      </c>
      <c r="F6" s="75">
        <v>50.512795077836095</v>
      </c>
      <c r="G6" s="77">
        <v>54.679766267977804</v>
      </c>
      <c r="H6" s="134"/>
      <c r="I6" s="75">
        <v>44.415651949682633</v>
      </c>
      <c r="J6" s="75">
        <v>42.224911538922974</v>
      </c>
      <c r="K6" s="76"/>
      <c r="L6" s="74">
        <v>55.826496997310819</v>
      </c>
      <c r="M6" s="75">
        <v>51.73109678075668</v>
      </c>
      <c r="N6" s="75">
        <v>46.662520202103899</v>
      </c>
      <c r="O6" s="75">
        <v>55.538870826399069</v>
      </c>
      <c r="P6" s="75">
        <v>55.595665192511028</v>
      </c>
      <c r="Q6" s="77">
        <v>50.502685393936012</v>
      </c>
      <c r="R6" s="230">
        <v>64.726800929839257</v>
      </c>
      <c r="S6" s="75">
        <v>54.127369935050027</v>
      </c>
      <c r="T6" s="231">
        <v>47.156420666887584</v>
      </c>
      <c r="U6" s="75">
        <v>47.347413398104671</v>
      </c>
      <c r="V6" s="75">
        <v>53.271912332054725</v>
      </c>
      <c r="W6" s="231">
        <v>76.124099302524058</v>
      </c>
      <c r="X6" s="231">
        <v>61.776017674613229</v>
      </c>
      <c r="Y6" s="77">
        <v>67.024340080747592</v>
      </c>
      <c r="AA6" s="2"/>
    </row>
    <row r="7" spans="2:27" ht="14.5" x14ac:dyDescent="0.35">
      <c r="B7" s="109" t="s">
        <v>28</v>
      </c>
      <c r="C7" s="60">
        <v>56.524999999999991</v>
      </c>
      <c r="D7" s="56">
        <v>44.937483617300117</v>
      </c>
      <c r="E7" s="56">
        <v>30.65</v>
      </c>
      <c r="F7" s="56">
        <v>52.875</v>
      </c>
      <c r="G7" s="57">
        <v>55.975000000000009</v>
      </c>
      <c r="H7" s="135"/>
      <c r="I7" s="56">
        <v>44.724999999999994</v>
      </c>
      <c r="J7" s="56">
        <v>43.74166666666666</v>
      </c>
      <c r="K7" s="78"/>
      <c r="L7" s="60">
        <v>58.975000000000001</v>
      </c>
      <c r="M7" s="56">
        <v>54.025000000000006</v>
      </c>
      <c r="N7" s="56">
        <v>47.775000000000006</v>
      </c>
      <c r="O7" s="56">
        <v>57.825000000000003</v>
      </c>
      <c r="P7" s="56">
        <v>55.825000000000003</v>
      </c>
      <c r="Q7" s="57">
        <v>51.8</v>
      </c>
      <c r="R7" s="232">
        <v>65.337500000000006</v>
      </c>
      <c r="S7" s="56">
        <v>54.875</v>
      </c>
      <c r="T7" s="233">
        <v>48.550000000000004</v>
      </c>
      <c r="U7" s="56">
        <v>48</v>
      </c>
      <c r="V7" s="56">
        <v>53.024999999999999</v>
      </c>
      <c r="W7" s="233">
        <v>78.049999999999983</v>
      </c>
      <c r="X7" s="233">
        <v>62.754486579999998</v>
      </c>
      <c r="Y7" s="57">
        <v>68.975000000000009</v>
      </c>
      <c r="AA7" s="2"/>
    </row>
    <row r="8" spans="2:27" ht="14.5" x14ac:dyDescent="0.35">
      <c r="B8" s="109" t="s">
        <v>29</v>
      </c>
      <c r="C8" s="60">
        <v>96.23178506375227</v>
      </c>
      <c r="D8" s="56">
        <v>28.358378870673949</v>
      </c>
      <c r="E8" s="56">
        <v>97.654826958105645</v>
      </c>
      <c r="F8" s="56">
        <v>95.104735883424411</v>
      </c>
      <c r="G8" s="57">
        <v>99.715391621129328</v>
      </c>
      <c r="H8" s="135"/>
      <c r="I8" s="56">
        <v>72.222222222222214</v>
      </c>
      <c r="J8" s="56">
        <v>44.341985428051004</v>
      </c>
      <c r="K8" s="78"/>
      <c r="L8" s="60">
        <v>92.053734061930783</v>
      </c>
      <c r="M8" s="56">
        <v>99.56739526411657</v>
      </c>
      <c r="N8" s="56">
        <v>98.337887067395272</v>
      </c>
      <c r="O8" s="56">
        <v>67.235883424408016</v>
      </c>
      <c r="P8" s="56">
        <v>99.715391621129328</v>
      </c>
      <c r="Q8" s="57">
        <v>99.339708561020032</v>
      </c>
      <c r="R8" s="232">
        <v>76.104280510018214</v>
      </c>
      <c r="S8" s="56">
        <v>98.793260473588333</v>
      </c>
      <c r="T8" s="233">
        <v>93.30601092896174</v>
      </c>
      <c r="U8" s="56">
        <v>89.708561020036427</v>
      </c>
      <c r="V8" s="56">
        <v>96.641621129326055</v>
      </c>
      <c r="W8" s="233">
        <v>54.052823315118395</v>
      </c>
      <c r="X8" s="233">
        <v>66.882969034608379</v>
      </c>
      <c r="Y8" s="57">
        <v>97.58652094717668</v>
      </c>
      <c r="AA8" s="2"/>
    </row>
    <row r="9" spans="2:27" ht="15" thickBot="1" x14ac:dyDescent="0.4">
      <c r="B9" s="161" t="s">
        <v>257</v>
      </c>
      <c r="C9" s="136">
        <v>0</v>
      </c>
      <c r="D9" s="137">
        <v>0</v>
      </c>
      <c r="E9" s="137">
        <v>0</v>
      </c>
      <c r="F9" s="137">
        <v>0</v>
      </c>
      <c r="G9" s="138">
        <v>0</v>
      </c>
      <c r="H9" s="139"/>
      <c r="I9" s="137">
        <v>0</v>
      </c>
      <c r="J9" s="137">
        <v>0</v>
      </c>
      <c r="K9" s="140"/>
      <c r="L9" s="136">
        <v>0</v>
      </c>
      <c r="M9" s="137">
        <v>0</v>
      </c>
      <c r="N9" s="137">
        <v>0</v>
      </c>
      <c r="O9" s="137">
        <v>0</v>
      </c>
      <c r="P9" s="137">
        <v>0</v>
      </c>
      <c r="Q9" s="138">
        <v>0</v>
      </c>
      <c r="R9" s="234">
        <v>0</v>
      </c>
      <c r="S9" s="137">
        <v>0</v>
      </c>
      <c r="T9" s="235">
        <v>0</v>
      </c>
      <c r="U9" s="137">
        <v>0</v>
      </c>
      <c r="V9" s="137">
        <v>0</v>
      </c>
      <c r="W9" s="235">
        <v>0</v>
      </c>
      <c r="X9" s="235">
        <v>0</v>
      </c>
      <c r="Y9" s="138">
        <v>0</v>
      </c>
    </row>
    <row r="10" spans="2:27" ht="12.75" customHeight="1" x14ac:dyDescent="0.35">
      <c r="B10" s="4"/>
      <c r="I10" s="12"/>
      <c r="K10" s="12"/>
      <c r="T10" s="13"/>
    </row>
    <row r="11" spans="2:27" ht="12.75" customHeight="1" x14ac:dyDescent="0.35">
      <c r="B11" s="22"/>
    </row>
    <row r="12" spans="2:27" ht="15" x14ac:dyDescent="0.35">
      <c r="B12" s="19" t="s">
        <v>258</v>
      </c>
      <c r="C12" s="21"/>
      <c r="D12" s="21"/>
      <c r="E12" s="21"/>
      <c r="F12" s="21"/>
      <c r="G12" s="21"/>
      <c r="H12" s="25"/>
      <c r="J12" s="25"/>
      <c r="P12" s="3"/>
    </row>
    <row r="13" spans="2:27" ht="14.5" x14ac:dyDescent="0.35">
      <c r="B13" s="19" t="s">
        <v>304</v>
      </c>
    </row>
    <row r="14" spans="2:27" ht="14.5" x14ac:dyDescent="0.35">
      <c r="B14" s="19" t="s">
        <v>259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2"/>
      <c r="T14" s="13"/>
      <c r="U14" s="12"/>
      <c r="V14" s="12"/>
      <c r="W14" s="13"/>
      <c r="X14" s="13"/>
      <c r="Y14" s="12"/>
    </row>
    <row r="15" spans="2:27" ht="14.5" x14ac:dyDescent="0.35">
      <c r="B15" s="19"/>
      <c r="C15" s="2"/>
      <c r="D15" s="2"/>
      <c r="E15" s="2"/>
      <c r="F15" s="2"/>
      <c r="G15" s="2"/>
    </row>
    <row r="16" spans="2:27" ht="14.5" x14ac:dyDescent="0.35">
      <c r="B16" s="19"/>
      <c r="C16" s="2"/>
      <c r="D16" s="2"/>
      <c r="E16" s="2"/>
      <c r="F16" s="2"/>
      <c r="G16" s="2"/>
    </row>
    <row r="17" spans="2:10" ht="12.75" customHeight="1" x14ac:dyDescent="0.35">
      <c r="B17" s="4"/>
      <c r="C17" s="2"/>
      <c r="D17" s="2"/>
      <c r="E17" s="2"/>
      <c r="F17" s="2"/>
      <c r="G17" s="2"/>
    </row>
    <row r="18" spans="2:10" ht="12.75" customHeight="1" x14ac:dyDescent="0.35">
      <c r="B18" s="4"/>
      <c r="C18" s="2"/>
      <c r="D18" s="2"/>
      <c r="E18" s="2"/>
      <c r="F18" s="2"/>
      <c r="G18" s="2"/>
    </row>
    <row r="19" spans="2:10" ht="12.75" customHeight="1" x14ac:dyDescent="0.35">
      <c r="B19" s="4"/>
      <c r="C19" s="2"/>
      <c r="D19" s="2"/>
      <c r="E19" s="2"/>
      <c r="F19" s="2"/>
      <c r="G19" s="2"/>
    </row>
    <row r="20" spans="2:10" ht="12.75" customHeight="1" x14ac:dyDescent="0.35">
      <c r="B20" s="4"/>
      <c r="C20" s="2"/>
      <c r="D20" s="2"/>
      <c r="E20" s="2"/>
      <c r="F20" s="2"/>
      <c r="G20" s="2"/>
    </row>
    <row r="21" spans="2:10" ht="12.75" customHeight="1" x14ac:dyDescent="0.35">
      <c r="B21" s="4"/>
      <c r="C21" s="2"/>
      <c r="D21" s="2"/>
      <c r="E21" s="2"/>
      <c r="F21" s="2"/>
      <c r="G21" s="2"/>
    </row>
    <row r="22" spans="2:10" ht="12.75" customHeight="1" x14ac:dyDescent="0.35">
      <c r="B22" s="4"/>
      <c r="C22" s="5"/>
      <c r="D22" s="5"/>
      <c r="E22" s="5"/>
      <c r="F22" s="5"/>
      <c r="G22" s="5"/>
      <c r="H22" s="5"/>
      <c r="J22" s="5"/>
    </row>
    <row r="23" spans="2:10" ht="12.75" customHeight="1" x14ac:dyDescent="0.35">
      <c r="B23" s="4"/>
      <c r="C23" s="6"/>
      <c r="D23" s="6"/>
      <c r="E23" s="6"/>
      <c r="F23" s="6"/>
      <c r="G23" s="6"/>
      <c r="H23" s="6"/>
      <c r="J23" s="6"/>
    </row>
  </sheetData>
  <mergeCells count="4">
    <mergeCell ref="R5:Y5"/>
    <mergeCell ref="L5:Q5"/>
    <mergeCell ref="H5:K5"/>
    <mergeCell ref="C5:G5"/>
  </mergeCells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6800-031C-4FFC-BE94-B1FDB90B12BE}">
  <sheetPr>
    <pageSetUpPr autoPageBreaks="0"/>
  </sheetPr>
  <dimension ref="B2:J21"/>
  <sheetViews>
    <sheetView zoomScale="110" zoomScaleNormal="110" workbookViewId="0">
      <selection activeCell="J28" sqref="J28"/>
    </sheetView>
  </sheetViews>
  <sheetFormatPr defaultColWidth="9.1796875" defaultRowHeight="12.75" customHeight="1" x14ac:dyDescent="0.35"/>
  <cols>
    <col min="1" max="1" width="5.54296875" customWidth="1"/>
    <col min="2" max="2" width="15.26953125" customWidth="1"/>
  </cols>
  <sheetData>
    <row r="2" spans="2:10" ht="12.75" customHeight="1" x14ac:dyDescent="0.35">
      <c r="B2" s="24" t="s">
        <v>261</v>
      </c>
    </row>
    <row r="3" spans="2:10" ht="12.75" customHeight="1" thickBot="1" x14ac:dyDescent="0.4"/>
    <row r="4" spans="2:10" ht="65.25" customHeight="1" thickBot="1" x14ac:dyDescent="0.4">
      <c r="B4" s="17" t="s">
        <v>179</v>
      </c>
      <c r="C4" s="91" t="s">
        <v>58</v>
      </c>
      <c r="D4" s="91" t="s">
        <v>60</v>
      </c>
      <c r="E4" s="90" t="s">
        <v>56</v>
      </c>
      <c r="F4" s="91" t="s">
        <v>57</v>
      </c>
      <c r="G4" s="91" t="s">
        <v>59</v>
      </c>
      <c r="H4" s="69" t="s">
        <v>51</v>
      </c>
      <c r="I4" s="70" t="s">
        <v>54</v>
      </c>
      <c r="J4" s="26"/>
    </row>
    <row r="5" spans="2:10" ht="14.5" x14ac:dyDescent="0.35">
      <c r="B5" s="84">
        <v>2013</v>
      </c>
      <c r="C5" s="93">
        <v>1366</v>
      </c>
      <c r="D5" s="93">
        <v>1017</v>
      </c>
      <c r="E5" s="92">
        <v>1482</v>
      </c>
      <c r="F5" s="93">
        <v>5064</v>
      </c>
      <c r="G5" s="93">
        <v>4436</v>
      </c>
      <c r="H5" s="237"/>
      <c r="I5" s="238"/>
    </row>
    <row r="6" spans="2:10" ht="14.5" x14ac:dyDescent="0.35">
      <c r="B6" s="46">
        <v>2014</v>
      </c>
      <c r="C6" s="11">
        <v>597</v>
      </c>
      <c r="D6" s="11">
        <v>785</v>
      </c>
      <c r="E6" s="94">
        <v>1316</v>
      </c>
      <c r="F6" s="11">
        <v>4091</v>
      </c>
      <c r="G6" s="11">
        <v>1583</v>
      </c>
      <c r="H6" s="239"/>
      <c r="I6" s="240"/>
    </row>
    <row r="7" spans="2:10" ht="14.5" x14ac:dyDescent="0.35">
      <c r="B7" s="46">
        <v>2015</v>
      </c>
      <c r="C7" s="11">
        <v>693</v>
      </c>
      <c r="D7" s="11">
        <v>276</v>
      </c>
      <c r="E7" s="94">
        <v>747</v>
      </c>
      <c r="F7" s="11">
        <v>2521</v>
      </c>
      <c r="G7" s="11">
        <v>3460</v>
      </c>
      <c r="H7" s="239"/>
      <c r="I7" s="240"/>
    </row>
    <row r="8" spans="2:10" ht="14.5" x14ac:dyDescent="0.35">
      <c r="B8" s="46">
        <v>2016</v>
      </c>
      <c r="C8" s="11">
        <v>2792</v>
      </c>
      <c r="D8" s="11">
        <v>1372</v>
      </c>
      <c r="E8" s="94">
        <v>5227</v>
      </c>
      <c r="F8" s="11">
        <v>7622</v>
      </c>
      <c r="G8" s="11">
        <v>4116</v>
      </c>
      <c r="H8" s="239"/>
      <c r="I8" s="240"/>
    </row>
    <row r="9" spans="2:10" ht="14.5" x14ac:dyDescent="0.35">
      <c r="B9" s="46">
        <v>2017</v>
      </c>
      <c r="C9" s="11">
        <v>1312</v>
      </c>
      <c r="D9" s="11">
        <v>4326</v>
      </c>
      <c r="E9" s="94">
        <v>3104</v>
      </c>
      <c r="F9" s="11">
        <v>5070</v>
      </c>
      <c r="G9" s="11">
        <v>1699</v>
      </c>
      <c r="H9" s="239"/>
      <c r="I9" s="240"/>
    </row>
    <row r="10" spans="2:10" ht="14.5" x14ac:dyDescent="0.35">
      <c r="B10" s="46">
        <v>2018</v>
      </c>
      <c r="C10" s="11">
        <v>5364</v>
      </c>
      <c r="D10" s="11">
        <v>3261</v>
      </c>
      <c r="E10" s="94">
        <v>7304</v>
      </c>
      <c r="F10" s="11">
        <v>13020</v>
      </c>
      <c r="G10" s="11">
        <v>4967</v>
      </c>
      <c r="H10" s="239"/>
      <c r="I10" s="240"/>
    </row>
    <row r="11" spans="2:10" ht="15" thickBot="1" x14ac:dyDescent="0.4">
      <c r="B11" s="175">
        <v>2019</v>
      </c>
      <c r="C11" s="176"/>
      <c r="D11" s="177">
        <v>3145</v>
      </c>
      <c r="E11" s="178">
        <v>4730</v>
      </c>
      <c r="F11" s="177">
        <v>13694</v>
      </c>
      <c r="G11" s="177">
        <v>533</v>
      </c>
      <c r="H11" s="176"/>
      <c r="I11" s="241"/>
    </row>
    <row r="12" spans="2:10" ht="14.5" x14ac:dyDescent="0.35">
      <c r="B12" s="84">
        <v>2020</v>
      </c>
      <c r="C12" s="93">
        <v>2753</v>
      </c>
      <c r="D12" s="93">
        <v>3219</v>
      </c>
      <c r="E12" s="92">
        <v>4750</v>
      </c>
      <c r="F12" s="93">
        <v>5818</v>
      </c>
      <c r="G12" s="93">
        <v>3318</v>
      </c>
      <c r="H12" s="237"/>
      <c r="I12" s="238"/>
    </row>
    <row r="13" spans="2:10" ht="14.5" x14ac:dyDescent="0.35">
      <c r="B13" s="46">
        <v>2021</v>
      </c>
      <c r="C13" s="11">
        <v>936</v>
      </c>
      <c r="D13" s="11">
        <v>1394</v>
      </c>
      <c r="E13" s="94">
        <v>2335</v>
      </c>
      <c r="F13" s="11">
        <v>2961</v>
      </c>
      <c r="G13" s="11">
        <v>1800</v>
      </c>
      <c r="H13" s="11">
        <v>460</v>
      </c>
      <c r="I13" s="95">
        <v>939</v>
      </c>
    </row>
    <row r="14" spans="2:10" ht="14.5" x14ac:dyDescent="0.35">
      <c r="B14" s="46">
        <v>2022</v>
      </c>
      <c r="C14" s="96">
        <v>1021.4000000000004</v>
      </c>
      <c r="D14" s="96">
        <v>987.80000000000007</v>
      </c>
      <c r="E14" s="94">
        <v>914</v>
      </c>
      <c r="F14" s="96">
        <v>3984.2000000000016</v>
      </c>
      <c r="G14" s="96">
        <v>1083.2000000000005</v>
      </c>
      <c r="H14" s="96">
        <v>2033.2</v>
      </c>
      <c r="I14" s="97">
        <v>825.20000000000027</v>
      </c>
    </row>
    <row r="15" spans="2:10" ht="14.5" x14ac:dyDescent="0.35">
      <c r="B15" s="46">
        <v>2023</v>
      </c>
      <c r="C15" s="96">
        <v>389.99999999999994</v>
      </c>
      <c r="D15" s="96">
        <v>1625.4</v>
      </c>
      <c r="E15" s="94">
        <v>3091.0000000000009</v>
      </c>
      <c r="F15" s="96">
        <v>3429.599999999999</v>
      </c>
      <c r="G15" s="96">
        <v>2338.0000000000005</v>
      </c>
      <c r="H15" s="96">
        <v>1097.1999999999998</v>
      </c>
      <c r="I15" s="97">
        <v>2096.1999999999994</v>
      </c>
    </row>
    <row r="16" spans="2:10" ht="15" thickBot="1" x14ac:dyDescent="0.4">
      <c r="B16" s="36">
        <v>2024</v>
      </c>
      <c r="C16" s="99">
        <v>972</v>
      </c>
      <c r="D16" s="99">
        <v>187</v>
      </c>
      <c r="E16" s="98">
        <v>618</v>
      </c>
      <c r="F16" s="99">
        <v>5047</v>
      </c>
      <c r="G16" s="99">
        <v>2162</v>
      </c>
      <c r="H16" s="99">
        <v>1597.2</v>
      </c>
      <c r="I16" s="236">
        <v>3.4316666599999905</v>
      </c>
    </row>
    <row r="17" spans="2:9" ht="15" thickBot="1" x14ac:dyDescent="0.4">
      <c r="B17" s="17" t="s">
        <v>55</v>
      </c>
      <c r="C17" s="142">
        <f t="shared" ref="C17:H17" si="0">AVERAGE(C12:C16)</f>
        <v>1214.48</v>
      </c>
      <c r="D17" s="142">
        <f t="shared" si="0"/>
        <v>1482.64</v>
      </c>
      <c r="E17" s="141">
        <f t="shared" si="0"/>
        <v>2341.6</v>
      </c>
      <c r="F17" s="142">
        <f t="shared" si="0"/>
        <v>4247.96</v>
      </c>
      <c r="G17" s="142">
        <f t="shared" si="0"/>
        <v>2140.2400000000002</v>
      </c>
      <c r="H17" s="142">
        <f t="shared" si="0"/>
        <v>1296.8999999999999</v>
      </c>
      <c r="I17" s="143">
        <f>AVERAGE(I12:I16)</f>
        <v>965.95791666499986</v>
      </c>
    </row>
    <row r="18" spans="2:9" ht="14.5" x14ac:dyDescent="0.35">
      <c r="B18" s="14"/>
      <c r="C18" s="71"/>
      <c r="D18" s="71"/>
      <c r="E18" s="71"/>
      <c r="F18" s="71"/>
      <c r="G18" s="71"/>
      <c r="H18" s="71"/>
      <c r="I18" s="71"/>
    </row>
    <row r="20" spans="2:9" ht="15" x14ac:dyDescent="0.35">
      <c r="B20" s="19" t="s">
        <v>207</v>
      </c>
    </row>
    <row r="21" spans="2:9" ht="15" x14ac:dyDescent="0.35">
      <c r="B21" s="19" t="s">
        <v>208</v>
      </c>
    </row>
  </sheetData>
  <pageMargins left="0.7" right="0.7" top="0.75" bottom="0.75" header="0.3" footer="0.3"/>
  <pageSetup paperSize="9" orientation="portrait" r:id="rId1"/>
  <ignoredErrors>
    <ignoredError sqref="D17: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List of Data Tables 2024</vt:lpstr>
      <vt:lpstr>Table A1_NO2 </vt:lpstr>
      <vt:lpstr>Table  A2 NO2</vt:lpstr>
      <vt:lpstr>Table A3 NOx </vt:lpstr>
      <vt:lpstr>Table A4 NOx</vt:lpstr>
      <vt:lpstr>Table A5 SO2</vt:lpstr>
      <vt:lpstr>Table A6 CO</vt:lpstr>
      <vt:lpstr>Table A7 O3</vt:lpstr>
      <vt:lpstr>Table  A8 O3</vt:lpstr>
      <vt:lpstr>Table A9 PM10</vt:lpstr>
      <vt:lpstr>Table A10 PM 10</vt:lpstr>
      <vt:lpstr>Table A11 PM10</vt:lpstr>
      <vt:lpstr>Table A12 PM2.5</vt:lpstr>
      <vt:lpstr>Table A13 PM 2.5</vt:lpstr>
      <vt:lpstr>Table A14 PM2.5</vt:lpstr>
      <vt:lpstr>Table A15 </vt:lpstr>
      <vt:lpstr>Tables A16 </vt:lpstr>
      <vt:lpstr>Tables A17 </vt:lpstr>
      <vt:lpstr>Table A18  </vt:lpstr>
      <vt:lpstr>Table A19 Hg</vt:lpstr>
      <vt:lpstr>Table A20</vt:lpstr>
      <vt:lpstr>Table 21 </vt:lpstr>
      <vt:lpstr>Table 22</vt:lpstr>
      <vt:lpstr>Table 23</vt:lpstr>
      <vt:lpstr>'Table A1_NO2 '!_ftnref1</vt:lpstr>
      <vt:lpstr>'Table A1_NO2 '!_ftnref2</vt:lpstr>
      <vt:lpstr>'Table A1_NO2 '!_ftnref3</vt:lpstr>
      <vt:lpstr>'Table A15 '!_Ref428969531</vt:lpstr>
      <vt:lpstr>'List of Data Tables 2024'!Print_Area</vt:lpstr>
      <vt:lpstr>'Table  A2 NO2'!Print_Area</vt:lpstr>
      <vt:lpstr>'Table 21 '!Print_Area</vt:lpstr>
      <vt:lpstr>'Table A1_NO2 '!Print_Area</vt:lpstr>
      <vt:lpstr>'Table A10 PM 10'!Print_Area</vt:lpstr>
      <vt:lpstr>'Table A11 PM10'!Print_Area</vt:lpstr>
      <vt:lpstr>'Table A12 PM2.5'!Print_Area</vt:lpstr>
      <vt:lpstr>'Table A13 PM 2.5'!Print_Area</vt:lpstr>
      <vt:lpstr>'Table A14 PM2.5'!Print_Area</vt:lpstr>
      <vt:lpstr>'Table A15 '!Print_Area</vt:lpstr>
      <vt:lpstr>'Table A5 SO2'!Print_Area</vt:lpstr>
      <vt:lpstr>'Table A6 CO'!Print_Area</vt:lpstr>
      <vt:lpstr>'Table A7 O3'!Print_Area</vt:lpstr>
      <vt:lpstr>'Table A9 PM10'!Print_Area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Hanley</dc:creator>
  <cp:lastModifiedBy>Emilia Hanley</cp:lastModifiedBy>
  <cp:lastPrinted>2023-09-22T14:13:49Z</cp:lastPrinted>
  <dcterms:created xsi:type="dcterms:W3CDTF">2022-06-20T13:03:21Z</dcterms:created>
  <dcterms:modified xsi:type="dcterms:W3CDTF">2025-11-10T14:26:39Z</dcterms:modified>
</cp:coreProperties>
</file>