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paireland-my.sharepoint.com/personal/e_hanley_epa_ie/Documents/K_Drive_Migration/.Copy of Z drive/ORM/Data processing/Annual Reports/2026 report 2025 data/"/>
    </mc:Choice>
  </mc:AlternateContent>
  <xr:revisionPtr revIDLastSave="391" documentId="13_ncr:1_{9CA564F6-D99D-483F-A7C9-08275866E479}" xr6:coauthVersionLast="47" xr6:coauthVersionMax="47" xr10:uidLastSave="{8BBAAB14-89A6-4DF1-A363-B6227EC19F15}"/>
  <bookViews>
    <workbookView xWindow="-110" yWindow="-110" windowWidth="19420" windowHeight="10300" tabRatio="707" firstSheet="16" activeTab="18" xr2:uid="{E1001713-C17E-45CB-904C-3D2ACFCEAD29}"/>
  </bookViews>
  <sheets>
    <sheet name="List of Data Tables 2025" sheetId="24" r:id="rId1"/>
    <sheet name="Table A1_NO2 " sheetId="26" r:id="rId2"/>
    <sheet name="Table  A2 NO2" sheetId="2" r:id="rId3"/>
    <sheet name="Table A3 NOx " sheetId="27" r:id="rId4"/>
    <sheet name="Table A4 NOx" sheetId="3" r:id="rId5"/>
    <sheet name="Table A5 SO2" sheetId="6" r:id="rId6"/>
    <sheet name="Table A6 CO" sheetId="8" r:id="rId7"/>
    <sheet name="Table A7 O3" sheetId="10" r:id="rId8"/>
    <sheet name="Table  A8 O3" sheetId="28" r:id="rId9"/>
    <sheet name="Table A9 PM10" sheetId="12" r:id="rId10"/>
    <sheet name="Table A10 PM 10" sheetId="29" r:id="rId11"/>
    <sheet name="Table A11 PM10" sheetId="30" r:id="rId12"/>
    <sheet name="Table A12 PM2.5" sheetId="14" r:id="rId13"/>
    <sheet name="Table A13 PM 2.5" sheetId="32" r:id="rId14"/>
    <sheet name="Table A14 PM2.5" sheetId="31" r:id="rId15"/>
    <sheet name="Table A15 " sheetId="17" r:id="rId16"/>
    <sheet name="Tables A16 " sheetId="34" r:id="rId17"/>
    <sheet name="Tables A17 " sheetId="33" r:id="rId18"/>
    <sheet name="Table A18  " sheetId="36" r:id="rId19"/>
    <sheet name="Table A19 Hg" sheetId="23" r:id="rId20"/>
    <sheet name="Table A20" sheetId="19" r:id="rId21"/>
    <sheet name="Table 21 " sheetId="21" r:id="rId22"/>
    <sheet name="Table 22" sheetId="37" r:id="rId23"/>
    <sheet name="Table 23 Dioxins" sheetId="38" r:id="rId24"/>
  </sheets>
  <definedNames>
    <definedName name="_ftn1" localSheetId="2">'Table  A2 NO2'!#REF!</definedName>
    <definedName name="_ftn1" localSheetId="1">'Table A1_NO2 '!#REF!</definedName>
    <definedName name="_ftn1" localSheetId="3">'Table A3 NOx '!#REF!</definedName>
    <definedName name="_ftn1" localSheetId="4">'Table A4 NOx'!#REF!</definedName>
    <definedName name="_ftn2" localSheetId="2">'Table  A2 NO2'!#REF!</definedName>
    <definedName name="_ftn2" localSheetId="1">'Table A1_NO2 '!#REF!</definedName>
    <definedName name="_ftn2" localSheetId="3">'Table A3 NOx '!#REF!</definedName>
    <definedName name="_ftn2" localSheetId="4">'Table A4 NOx'!#REF!</definedName>
    <definedName name="_ftn3" localSheetId="2">'Table  A2 NO2'!#REF!</definedName>
    <definedName name="_ftn3" localSheetId="1">'Table A1_NO2 '!#REF!</definedName>
    <definedName name="_ftn3" localSheetId="3">'Table A3 NOx '!#REF!</definedName>
    <definedName name="_ftn3" localSheetId="4">'Table A4 NOx'!#REF!</definedName>
    <definedName name="_ftnref1" localSheetId="2">'Table  A2 NO2'!#REF!</definedName>
    <definedName name="_ftnref1" localSheetId="1">'Table A1_NO2 '!$B$5</definedName>
    <definedName name="_ftnref1" localSheetId="3">'Table A3 NOx '!#REF!</definedName>
    <definedName name="_ftnref1" localSheetId="4">'Table A4 NOx'!#REF!</definedName>
    <definedName name="_ftnref2" localSheetId="2">'Table  A2 NO2'!#REF!</definedName>
    <definedName name="_ftnref2" localSheetId="1">'Table A1_NO2 '!$B$6</definedName>
    <definedName name="_ftnref2" localSheetId="3">'Table A3 NOx '!#REF!</definedName>
    <definedName name="_ftnref2" localSheetId="4">'Table A4 NOx'!#REF!</definedName>
    <definedName name="_ftnref3" localSheetId="2">'Table  A2 NO2'!#REF!</definedName>
    <definedName name="_ftnref3" localSheetId="1">'Table A1_NO2 '!$B$12</definedName>
    <definedName name="_ftnref3" localSheetId="3">'Table A3 NOx '!#REF!</definedName>
    <definedName name="_ftnref3" localSheetId="4">'Table A4 NOx'!#REF!</definedName>
    <definedName name="_Ref428881540" localSheetId="2">'Table  A2 NO2'!#REF!</definedName>
    <definedName name="_Ref428881540" localSheetId="1">'Table A1_NO2 '!#REF!</definedName>
    <definedName name="_Ref428881540" localSheetId="3">'Table A3 NOx '!#REF!</definedName>
    <definedName name="_Ref428881540" localSheetId="4">'Table A4 NOx'!#REF!</definedName>
    <definedName name="_Ref428969531" localSheetId="15">'Table A15 '!$B$2</definedName>
    <definedName name="_Ref428969531" localSheetId="16">'Tables A16 '!#REF!</definedName>
    <definedName name="_Ref428969531" localSheetId="17">'Tables A17 '!#REF!</definedName>
    <definedName name="_Toc183594236" localSheetId="0">'List of Data Tables 2025'!#REF!</definedName>
    <definedName name="_xlnm.Print_Area" localSheetId="0">'List of Data Tables 2025'!$A$1:$F$23</definedName>
    <definedName name="_xlnm.Print_Area" localSheetId="2">'Table  A2 NO2'!$A$1:$S$20</definedName>
    <definedName name="_xlnm.Print_Area" localSheetId="21">'Table 21 '!$B$1:$H$11</definedName>
    <definedName name="_xlnm.Print_Area" localSheetId="1">'Table A1_NO2 '!$A$1:$U$27</definedName>
    <definedName name="_xlnm.Print_Area" localSheetId="10">'Table A10 PM 10'!$B$1:$AA$17</definedName>
    <definedName name="_xlnm.Print_Area" localSheetId="11">'Table A11 PM10'!$A$1:$V$16</definedName>
    <definedName name="_xlnm.Print_Area" localSheetId="12">'Table A12 PM2.5'!$A$1:$AA$12</definedName>
    <definedName name="_xlnm.Print_Area" localSheetId="13">'Table A13 PM 2.5'!$B$2:$T$14</definedName>
    <definedName name="_xlnm.Print_Area" localSheetId="14">'Table A14 PM2.5'!$A$2:$S$13</definedName>
    <definedName name="_xlnm.Print_Area" localSheetId="15">'Table A15 '!$B$1:$D$21</definedName>
    <definedName name="_xlnm.Print_Area" localSheetId="5">'Table A5 SO2'!$A$1:$Q$19</definedName>
    <definedName name="_xlnm.Print_Area" localSheetId="6">'Table A6 CO'!$A$1:$L$10</definedName>
    <definedName name="_xlnm.Print_Area" localSheetId="7">'Table A7 O3'!$B$1:$Y$14</definedName>
    <definedName name="_xlnm.Print_Area" localSheetId="9">'Table A9 PM10'!$A$1:$Z$17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8" l="1"/>
  <c r="G18" i="28"/>
  <c r="E18" i="28"/>
  <c r="D18" i="28"/>
  <c r="C18" i="28"/>
  <c r="I18" i="28"/>
  <c r="H18" i="28" l="1"/>
</calcChain>
</file>

<file path=xl/sharedStrings.xml><?xml version="1.0" encoding="utf-8"?>
<sst xmlns="http://schemas.openxmlformats.org/spreadsheetml/2006/main" count="630" uniqueCount="277">
  <si>
    <t>Dublin Airport</t>
  </si>
  <si>
    <t>Dublin Port</t>
  </si>
  <si>
    <t>Zone A</t>
  </si>
  <si>
    <t>Zone B</t>
  </si>
  <si>
    <t>Median</t>
  </si>
  <si>
    <t>% Data Capture</t>
  </si>
  <si>
    <t>Values &gt;140 (UAT)</t>
  </si>
  <si>
    <t>Values &gt;100 (LAT)</t>
  </si>
  <si>
    <t>Annual mean</t>
  </si>
  <si>
    <t>Meath Navan</t>
  </si>
  <si>
    <t>Kilkenny Seville Lodge</t>
  </si>
  <si>
    <t>Zone C</t>
  </si>
  <si>
    <t>Zone D</t>
  </si>
  <si>
    <t>Limerick Henry Street</t>
  </si>
  <si>
    <t>Daily max</t>
  </si>
  <si>
    <t>Hourly values &gt; 350</t>
  </si>
  <si>
    <t>Max</t>
  </si>
  <si>
    <t>% data capture</t>
  </si>
  <si>
    <t>Average</t>
  </si>
  <si>
    <t>Daily Max</t>
  </si>
  <si>
    <t>Carlow Town</t>
  </si>
  <si>
    <t>Wexford Town</t>
  </si>
  <si>
    <t>Tipperary Town</t>
  </si>
  <si>
    <t>Roscommon Town</t>
  </si>
  <si>
    <t>zone A</t>
  </si>
  <si>
    <t>o-xylene</t>
  </si>
  <si>
    <t>m+p xylene</t>
  </si>
  <si>
    <t>Ethylbenzene</t>
  </si>
  <si>
    <t>Toluene</t>
  </si>
  <si>
    <t>Benzene</t>
  </si>
  <si>
    <t>Total Carbon</t>
  </si>
  <si>
    <t>Annual Mean ug/m3</t>
  </si>
  <si>
    <t>Chemical Species</t>
  </si>
  <si>
    <r>
      <t>There are no limit values for chemical composition of PM</t>
    </r>
    <r>
      <rPr>
        <vertAlign val="subscript"/>
        <sz val="11"/>
        <color theme="1"/>
        <rFont val="Calibri"/>
        <family val="2"/>
        <scheme val="minor"/>
      </rPr>
      <t>2.5</t>
    </r>
  </si>
  <si>
    <t>Uranium</t>
  </si>
  <si>
    <t>Barium</t>
  </si>
  <si>
    <t>Zinc</t>
  </si>
  <si>
    <t>Vanadium</t>
  </si>
  <si>
    <t>Antimony</t>
  </si>
  <si>
    <t>Manganese</t>
  </si>
  <si>
    <t>Copper</t>
  </si>
  <si>
    <t>Cobalt</t>
  </si>
  <si>
    <t>Chromium</t>
  </si>
  <si>
    <t>Aluminium</t>
  </si>
  <si>
    <t>Mercury*</t>
  </si>
  <si>
    <t>Lead*</t>
  </si>
  <si>
    <t>Nickel*</t>
  </si>
  <si>
    <t>Monthly average max</t>
  </si>
  <si>
    <t>Cadmium*</t>
  </si>
  <si>
    <t>Arsenic*</t>
  </si>
  <si>
    <t>Metal</t>
  </si>
  <si>
    <t>Ni</t>
  </si>
  <si>
    <t>Cd</t>
  </si>
  <si>
    <t>As</t>
  </si>
  <si>
    <t>Pb</t>
  </si>
  <si>
    <t>Benzo(a)pyrene</t>
  </si>
  <si>
    <t>Polycyclic aromatic Hydrocarbons</t>
  </si>
  <si>
    <t>There are no limit values for deposition samples</t>
  </si>
  <si>
    <t>The metals marked with a * require monitoring under legislation, the remainder are reported for information purposes</t>
  </si>
  <si>
    <t>There are no limit values for mercury</t>
  </si>
  <si>
    <t>Table</t>
  </si>
  <si>
    <t xml:space="preserve">Table A1 </t>
  </si>
  <si>
    <t>Table A2</t>
  </si>
  <si>
    <t>Table A3</t>
  </si>
  <si>
    <t>Table A4</t>
  </si>
  <si>
    <t>Table A5</t>
  </si>
  <si>
    <t>Table A6</t>
  </si>
  <si>
    <t>Table A7</t>
  </si>
  <si>
    <t>Table A8</t>
  </si>
  <si>
    <t>Table A9</t>
  </si>
  <si>
    <t>Table A10</t>
  </si>
  <si>
    <t>Table A11</t>
  </si>
  <si>
    <t>Table A12</t>
  </si>
  <si>
    <t>Table A13</t>
  </si>
  <si>
    <t>Table A14</t>
  </si>
  <si>
    <t>Table A15</t>
  </si>
  <si>
    <t>Table A16</t>
  </si>
  <si>
    <t>Table A17</t>
  </si>
  <si>
    <t>Table A18</t>
  </si>
  <si>
    <t>Table A19</t>
  </si>
  <si>
    <t>Table A20</t>
  </si>
  <si>
    <t>Table A21</t>
  </si>
  <si>
    <t>Table A22</t>
  </si>
  <si>
    <r>
      <t>Elemental Carbon (Transmittance Correction)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</si>
  <si>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>Organic Carbon (Transmittance Correction)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</si>
  <si>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r>
      <t>Chloride (Cl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)</t>
    </r>
  </si>
  <si>
    <r>
      <t>Nitrate (NO</t>
    </r>
    <r>
      <rPr>
        <vertAlign val="subscript"/>
        <sz val="11"/>
        <color theme="1"/>
        <rFont val="Calibri"/>
        <family val="2"/>
        <scheme val="minor"/>
      </rPr>
      <t>3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)</t>
    </r>
  </si>
  <si>
    <r>
      <t>Sulphate (SO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>)</t>
    </r>
  </si>
  <si>
    <r>
      <t>Ammonium (NH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</si>
  <si>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Calcium (Ca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</si>
  <si>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Magnesium (Mg</t>
    </r>
    <r>
      <rPr>
        <vertAlign val="superscript"/>
        <sz val="11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)</t>
    </r>
  </si>
  <si>
    <r>
      <t>Potassium (K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</si>
  <si>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Sodium (Na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</t>
    </r>
  </si>
  <si>
    <r>
      <t>ug/m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</si>
  <si>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ng/m</t>
    </r>
    <r>
      <rPr>
        <vertAlign val="superscript"/>
        <sz val="11"/>
        <color theme="1"/>
        <rFont val="Calibri"/>
        <family val="2"/>
        <scheme val="minor"/>
      </rPr>
      <t>3</t>
    </r>
  </si>
  <si>
    <t>Galway Eyre Square</t>
  </si>
  <si>
    <t>Galway Briarhill</t>
  </si>
  <si>
    <t>Waterford Port</t>
  </si>
  <si>
    <t>Cork Airport</t>
  </si>
  <si>
    <t>Cork Port</t>
  </si>
  <si>
    <t>Thallium</t>
  </si>
  <si>
    <r>
      <t>Annual Mean (ng/m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</si>
  <si>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Mercury</t>
  </si>
  <si>
    <r>
      <t>(ug/m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).h </t>
    </r>
  </si>
  <si>
    <t>Annual mean*</t>
  </si>
  <si>
    <r>
      <t>µg/m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*</t>
    </r>
  </si>
  <si>
    <r>
      <t>µg/m</t>
    </r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*</t>
    </r>
  </si>
  <si>
    <t>Annual mean **</t>
  </si>
  <si>
    <t>Hourly max ***</t>
  </si>
  <si>
    <r>
      <t>NO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values &gt;200</t>
    </r>
  </si>
  <si>
    <r>
      <t>µg/m</t>
    </r>
    <r>
      <rPr>
        <vertAlign val="superscript"/>
        <sz val="11"/>
        <color theme="1"/>
        <rFont val="Calibri"/>
        <family val="2"/>
        <scheme val="minor"/>
      </rPr>
      <t>3</t>
    </r>
  </si>
  <si>
    <t>Annual mean *</t>
  </si>
  <si>
    <t>Hourly max **</t>
  </si>
  <si>
    <r>
      <t>mg/m</t>
    </r>
    <r>
      <rPr>
        <vertAlign val="superscript"/>
        <sz val="11"/>
        <color theme="1"/>
        <rFont val="Calibri"/>
        <family val="2"/>
        <scheme val="minor"/>
      </rPr>
      <t>3</t>
    </r>
  </si>
  <si>
    <t>Annual Mean *</t>
  </si>
  <si>
    <r>
      <t>Annual Mean (ng/m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 *</t>
    </r>
  </si>
  <si>
    <r>
      <t>*NOx is expressed as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NO</t>
    </r>
    <r>
      <rPr>
        <vertAlign val="subscript"/>
        <sz val="10"/>
        <color theme="1"/>
        <rFont val="Calibri"/>
        <family val="2"/>
        <scheme val="minor"/>
      </rPr>
      <t>2</t>
    </r>
  </si>
  <si>
    <t>Daily values &gt; 125 ***</t>
  </si>
  <si>
    <r>
      <t>**NO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annual mean limit value for the protection of human health: 40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</si>
  <si>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***NO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hourly limit value for the protection of human health: No more than 18 hrs &gt; 200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</si>
  <si>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 xml:space="preserve"> *SO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annual mean limit value for the protection of ecosystems: 20 μg/m</t>
    </r>
    <r>
      <rPr>
        <vertAlign val="superscript"/>
        <sz val="10"/>
        <color theme="1"/>
        <rFont val="Calibri"/>
        <family val="2"/>
        <scheme val="minor"/>
      </rPr>
      <t xml:space="preserve">3 </t>
    </r>
    <r>
      <rPr>
        <sz val="10"/>
        <color theme="1"/>
        <rFont val="Calibri"/>
        <family val="2"/>
        <scheme val="minor"/>
      </rPr>
      <t>per station</t>
    </r>
  </si>
  <si>
    <r>
      <t>** SO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hourly limit value for the protection of human health: No more than 24 hrs &gt; 350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</si>
  <si>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*** SO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daily limit value for the protection of human health: No more than 3 days in a year &gt; 125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</si>
  <si>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 CO maximum daily 8‐hr mean limit value for the protection of human health: 10 mg/m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</si>
  <si>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AOT40 target value for the protection of vegetation is 18,000 ug/m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.h averaged over 5 years per station; AOT40 is calculated 1 May - 31 July</t>
    </r>
  </si>
  <si>
    <r>
      <t>AOT40 long term objective value for the protection of vegetation is 6,000 ug/m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.h averaged over 5 years per station; AOT40 is calculated 1 May - 31 July</t>
    </r>
  </si>
  <si>
    <r>
      <t>*PM</t>
    </r>
    <r>
      <rPr>
        <vertAlign val="subscript"/>
        <sz val="10"/>
        <color theme="1"/>
        <rFont val="Calibri"/>
        <family val="2"/>
        <scheme val="minor"/>
      </rPr>
      <t>10</t>
    </r>
    <r>
      <rPr>
        <sz val="10"/>
        <color theme="1"/>
        <rFont val="Calibri"/>
        <family val="2"/>
        <scheme val="minor"/>
      </rPr>
      <t xml:space="preserve"> annual mean limit value for the protection of human health: 40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</si>
  <si>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** PM</t>
    </r>
    <r>
      <rPr>
        <vertAlign val="subscript"/>
        <sz val="10"/>
        <color theme="1"/>
        <rFont val="Calibri"/>
        <family val="2"/>
        <scheme val="minor"/>
      </rPr>
      <t>10</t>
    </r>
    <r>
      <rPr>
        <sz val="10"/>
        <color theme="1"/>
        <rFont val="Calibri"/>
        <family val="2"/>
        <scheme val="minor"/>
      </rPr>
      <t xml:space="preserve"> daily limit for the protection of human health: No more than 35 days an a year &gt;50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</si>
  <si>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*PM</t>
    </r>
    <r>
      <rPr>
        <vertAlign val="subscript"/>
        <sz val="10"/>
        <color theme="1"/>
        <rFont val="Calibri"/>
        <family val="2"/>
        <scheme val="minor"/>
      </rPr>
      <t>2.5</t>
    </r>
    <r>
      <rPr>
        <sz val="10"/>
        <color theme="1"/>
        <rFont val="Calibri"/>
        <family val="2"/>
        <scheme val="minor"/>
      </rPr>
      <t xml:space="preserve"> annual mean limit value for the protection of human health: 25 μg/m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</t>
    </r>
  </si>
  <si>
    <r>
      <t>*Annual mean limit for Benzene is 5 ug/m</t>
    </r>
    <r>
      <rPr>
        <vertAlign val="superscript"/>
        <sz val="10"/>
        <color theme="1"/>
        <rFont val="Calibri"/>
        <family val="2"/>
        <scheme val="minor"/>
      </rPr>
      <t xml:space="preserve">3 </t>
    </r>
    <r>
      <rPr>
        <sz val="10"/>
        <color theme="1"/>
        <rFont val="Calibri"/>
        <family val="2"/>
        <scheme val="minor"/>
      </rPr>
      <t>per station, there are no limit values for any other VOC</t>
    </r>
  </si>
  <si>
    <r>
      <t>*Annual mean limit for Benzene is 5 ug/m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station, there are no limit values for any other VOC</t>
    </r>
  </si>
  <si>
    <r>
      <t>*Annual mean limits per station: for Lead (Pb) is 500 ng/m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, Arsenic (As) 6 ng/m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, Cadmium (Cd) 5 ng/m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, Nickel (Ni) 20 ng/m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</si>
  <si>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* Annual mean limit value for benzo(a)pyrene is 1ng/m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per station, there are no limit values for any other PAH</t>
    </r>
  </si>
  <si>
    <t>Days &gt; 10 *</t>
  </si>
  <si>
    <t>Days &gt; 50 **</t>
  </si>
  <si>
    <t>Days &gt; 120 *</t>
  </si>
  <si>
    <r>
      <t>* Ozone maximum daily 8‐hr mean limit value for the protection of human health: No more than 25 occurences &gt; 120 ug/m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averaged over 3 years per station</t>
    </r>
  </si>
  <si>
    <t xml:space="preserve">Galway Briarhill </t>
  </si>
  <si>
    <t>Dioxins</t>
  </si>
  <si>
    <t>Dioxin-like PCBs</t>
  </si>
  <si>
    <t>WHO-TEQ incl. LOQ</t>
  </si>
  <si>
    <t xml:space="preserve"> pg/g milk fat</t>
  </si>
  <si>
    <t>Min</t>
  </si>
  <si>
    <t xml:space="preserve">EU limit value </t>
  </si>
  <si>
    <t>None</t>
  </si>
  <si>
    <t>EU guide level</t>
  </si>
  <si>
    <t>none</t>
  </si>
  <si>
    <t xml:space="preserve">Dioxins and PCBs </t>
  </si>
  <si>
    <t xml:space="preserve">WHO-TEQ incl. LOQ </t>
  </si>
  <si>
    <t>Total WHO-TEQ incl. LOQ</t>
  </si>
  <si>
    <r>
      <t>Annual Mean (ug.m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/day)</t>
    </r>
  </si>
  <si>
    <t>Mean</t>
  </si>
  <si>
    <t>Table A23</t>
  </si>
  <si>
    <t>List of Data Tables 2025</t>
  </si>
  <si>
    <t>Summary statistics for NO2 concentrations in Ireland in 2025 for Zones A and B</t>
  </si>
  <si>
    <t>Summary statistics for NO2 concentrations in Ireland in 2025 for Zones C and D</t>
  </si>
  <si>
    <t>Summary statistics for NOx concentrations in Ireland in 2025 for Zones A and B</t>
  </si>
  <si>
    <t>Summary statistics for NOx concentrations in Ireland in 2025 for Zones C and D</t>
  </si>
  <si>
    <t>Summary statistics for SO2 concentrations in Ireland in 2025</t>
  </si>
  <si>
    <t>Summary statistics for CO concentrations in Ireland in 2025</t>
  </si>
  <si>
    <t>Summary statistics for ozone concentrations in Ireland in 2025</t>
  </si>
  <si>
    <t>AOT40 values from rural stations (Zone D) in Ireland, 2013 - 2025</t>
  </si>
  <si>
    <t>Summary statistics for PM10 concentrations in Zones A and B in Ireland in 2025</t>
  </si>
  <si>
    <t>Summary statistics for PM10 concentrations in Zone C in Ireland in 2025</t>
  </si>
  <si>
    <t>Summary statistics for PM10 concentrations in Zone D in Ireland in 2025</t>
  </si>
  <si>
    <t>Summary statistics for PM2.5 concentrations in Zones A and B in Ireland in 2025</t>
  </si>
  <si>
    <t>Summary statistics for PM2.5 concentrations in Zone C in Ireland in 2025</t>
  </si>
  <si>
    <t>Summary statistics for PM2.5 concentrations in Zone D in Ireland in 2025</t>
  </si>
  <si>
    <t>Summary statistics for chemical composition of PM2.5 in 2025</t>
  </si>
  <si>
    <t>Summary statistics for ozone precursor VOC concentrations at Rathmines in 2025</t>
  </si>
  <si>
    <t>Summary statistics for ozone precursor VOC concentrations at Kilkenny in 2025</t>
  </si>
  <si>
    <t>Summary Statistics for lead, arsenic, cadmium and nickel concentrations in Ireland 2025</t>
  </si>
  <si>
    <t>Summary Statistics for mercury concentrations in 2025</t>
  </si>
  <si>
    <t>Summary Statistics for metal deposition concentrations in 2025</t>
  </si>
  <si>
    <t>Summary Statistics for PAH concentrations in 2025</t>
  </si>
  <si>
    <t>Summary statistics for PAH deposition concentrations in 2025</t>
  </si>
  <si>
    <t>Table A23 Summary statistics for Dioxins in milk concentrations in 2025</t>
  </si>
  <si>
    <t>Table A1 Summary statistics for NO2 concentrations in Ireland in 2025 for Zones A and B</t>
  </si>
  <si>
    <t>Table A2 Summary statistics for NO2 concentrations in Ireland in 2025 for Zones C and D</t>
  </si>
  <si>
    <t>Table A3 Summary statistics for NOx concentrations in Ireland in 2025 for Zones A and B</t>
  </si>
  <si>
    <t>Table A4 Summary statistics for NOx concentrations in Ireland in 2025 for Zones C and D</t>
  </si>
  <si>
    <t>Table A5 Summary statistics for SO2 concentrations in Ireland in 2025</t>
  </si>
  <si>
    <t>**** There is no data for MTU in 2025 due to operational issues</t>
  </si>
  <si>
    <t>Table A6 Summary statistics for CO concentrations in Ireland in 2025</t>
  </si>
  <si>
    <t>** There is no data for SLR in 2025 due to operational issues</t>
  </si>
  <si>
    <t>*** There is no data for Birr in 2025 due to operational issues</t>
  </si>
  <si>
    <t>Table A7 Summary statistics for ozone concentrations in Ireland in 2025</t>
  </si>
  <si>
    <t>Table A8 AOT40 values from rural stations (Zone D) in Ireland for the protection of vegetation, 2013 - 2025</t>
  </si>
  <si>
    <t>Table A9 Summary statistics for PM10 concentrations in Zones A and B in Ireland in 2025</t>
  </si>
  <si>
    <t>*** There is no data for SLR in 2025 due to operational issues</t>
  </si>
  <si>
    <t>Table A10 Summary statistics for PM10 concentrations in Zone C in Ireland in 2025</t>
  </si>
  <si>
    <t>Table A11 Summary statistics for PM10 concentrations in Zone D in Ireland in 2025</t>
  </si>
  <si>
    <t>*** There is no data for Cork Harbour, Cobh in 2025 due to operational issues</t>
  </si>
  <si>
    <t>Table A12 Summary statistics for PM2.5 concentrations in Zones A and B in Ireland in 2025</t>
  </si>
  <si>
    <t>Table A13 Summary statistics for PM2.5 concentrations in Zone C in Ireland in 2025</t>
  </si>
  <si>
    <t>Table A14 Summary statistics for PM2.5 concentrations in Zone D in Ireland in 2025</t>
  </si>
  <si>
    <t>Table A15 Summary statistics for chemical composition of PM2.5 in 2025</t>
  </si>
  <si>
    <t>Table A18 Summay Statistics for lead, arsenic, cadmium and nickel concentrations in Ireland 2025</t>
  </si>
  <si>
    <t>Table A19 Summary Statistics for mercury concentrations in 2025</t>
  </si>
  <si>
    <t>Table A20 Summary Statistics for metal deposition concentrations in 2025</t>
  </si>
  <si>
    <t>Table A21 Summary Statistics for PAH concentrations in 2025</t>
  </si>
  <si>
    <t>Table A22 Summary statistics for PAH deposition concentrations in 2025</t>
  </si>
  <si>
    <t>***** There is no data for MTU in 2025 due to operational issues</t>
  </si>
  <si>
    <t>**** There is no data for Dublin Airport in 2025 due to operational issues</t>
  </si>
  <si>
    <t>Dublin Airport ****</t>
  </si>
  <si>
    <t>** There is no data for DAA in 2025 due to operational issues</t>
  </si>
  <si>
    <t>*** There is no data for MTU in 2025 due to operational issues</t>
  </si>
  <si>
    <t>Dublin Amiens Street</t>
  </si>
  <si>
    <t>Dublin Ballyfermot</t>
  </si>
  <si>
    <t>Dublin Blanchardstown</t>
  </si>
  <si>
    <t>Dublin Clonskeagh Road Richview</t>
  </si>
  <si>
    <t>Dublin Davitt Road</t>
  </si>
  <si>
    <t>Dublin Dun Laoghaire</t>
  </si>
  <si>
    <t>Dublin Finglas</t>
  </si>
  <si>
    <t>Dublin Lucan</t>
  </si>
  <si>
    <t xml:space="preserve">Dublin Marino </t>
  </si>
  <si>
    <t>Dublin Pearse Street</t>
  </si>
  <si>
    <t>Dublin Phoenix Park</t>
  </si>
  <si>
    <t>Dublin Rathmines</t>
  </si>
  <si>
    <t>Dublin Ringsend</t>
  </si>
  <si>
    <t>Dublin St. Anne's Park</t>
  </si>
  <si>
    <t>Dublin St. John's Road West</t>
  </si>
  <si>
    <t>Dublin Swords</t>
  </si>
  <si>
    <t>Dublin Tallaght</t>
  </si>
  <si>
    <t>Dublin Winetavern Street</t>
  </si>
  <si>
    <t>Cork Bishopstown MTU</t>
  </si>
  <si>
    <t>Cork Heatherton Park</t>
  </si>
  <si>
    <t>Cork Lower Glanmire Road</t>
  </si>
  <si>
    <t>Cork South Link Road</t>
  </si>
  <si>
    <t xml:space="preserve">Clare Ennis Town </t>
  </si>
  <si>
    <t>Donegal Letterkenny</t>
  </si>
  <si>
    <t>Galway City Rahoon Road</t>
  </si>
  <si>
    <t>Kerry Tralee Library</t>
  </si>
  <si>
    <t>Kildare Leixlip</t>
  </si>
  <si>
    <t>Kildare Naas</t>
  </si>
  <si>
    <t>Laois Portlaoise</t>
  </si>
  <si>
    <t>Limerick Peoples Park</t>
  </si>
  <si>
    <t>Louth Drogheda</t>
  </si>
  <si>
    <t>Louth Dundalk</t>
  </si>
  <si>
    <t>Sligo Town</t>
  </si>
  <si>
    <t>Tipperary Clonmel</t>
  </si>
  <si>
    <t>Waterford City Paddy Brownes Road</t>
  </si>
  <si>
    <t>Westmeath Athlone</t>
  </si>
  <si>
    <t>Wicklow Bray</t>
  </si>
  <si>
    <t>Wicklow Greystones</t>
  </si>
  <si>
    <t>Cavan Town</t>
  </si>
  <si>
    <t>Cork Cobh Carrig House</t>
  </si>
  <si>
    <t>Cork Cobh Carrignafoy</t>
  </si>
  <si>
    <t>Cork Macroom</t>
  </si>
  <si>
    <t>Cork Mallow</t>
  </si>
  <si>
    <t>Donegal Malin Head</t>
  </si>
  <si>
    <t>Galway Ballinasloe</t>
  </si>
  <si>
    <t>Kerry Killarney</t>
  </si>
  <si>
    <t>Leitrim Carrick-On-Shannon</t>
  </si>
  <si>
    <t>Limerick Shannon Estuary</t>
  </si>
  <si>
    <t xml:space="preserve">Longford Town </t>
  </si>
  <si>
    <t>Mayo Castlebar</t>
  </si>
  <si>
    <t>Mayo Claremorris</t>
  </si>
  <si>
    <t>Monaghan Kilkitt</t>
  </si>
  <si>
    <t>Offaly Birr</t>
  </si>
  <si>
    <t>Offaly Edenderry</t>
  </si>
  <si>
    <t>Wexford Carnsore Point</t>
  </si>
  <si>
    <t>Wexford Enniscorthy</t>
  </si>
  <si>
    <t>Cork UCC</t>
  </si>
  <si>
    <t>Cork South Link Road **</t>
  </si>
  <si>
    <t>Offaly Birr ***</t>
  </si>
  <si>
    <t>Cork Bishopstown (MTU) *****</t>
  </si>
  <si>
    <t>Cork Bishopstown MTU ***</t>
  </si>
  <si>
    <t>Dublin Airport **</t>
  </si>
  <si>
    <t>Wateford Port</t>
  </si>
  <si>
    <t>Galway Mace Head</t>
  </si>
  <si>
    <t>Kerry Valentia Observatory</t>
  </si>
  <si>
    <t>Laois Emo Court</t>
  </si>
  <si>
    <t>Cork Bishopstown (MTU) ****</t>
  </si>
  <si>
    <t>Dublin Clonskeagh Rosemount</t>
  </si>
  <si>
    <t>Table A16 summary statistics for ozone precursor VOC concentrations at Dublin Rathmines in 2025</t>
  </si>
  <si>
    <t>Table A17 Summary statistics for ozone precursor VOC concentrations at Kilkenny Seville Lodge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</si>
</sst>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9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" fontId="4" fillId="0" borderId="0" xfId="0" applyNumberFormat="1" applyFont="1"/>
    <xf numFmtId="1" fontId="8" fillId="0" borderId="0" xfId="0" applyNumberFormat="1" applyFont="1"/>
    <xf numFmtId="0" fontId="9" fillId="0" borderId="0" xfId="0" applyFont="1"/>
    <xf numFmtId="0" fontId="10" fillId="0" borderId="0" xfId="4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0" fillId="0" borderId="0" xfId="3" applyNumberFormat="1" applyFont="1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15" fillId="0" borderId="0" xfId="0" applyFont="1"/>
    <xf numFmtId="0" fontId="4" fillId="0" borderId="0" xfId="0" applyFont="1" applyAlignment="1">
      <alignment horizontal="center" vertical="center" textRotation="180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 textRotation="180" wrapText="1"/>
    </xf>
    <xf numFmtId="0" fontId="3" fillId="0" borderId="0" xfId="0" applyFont="1" applyAlignment="1">
      <alignment horizontal="center" vertical="center" textRotation="180" wrapText="1"/>
    </xf>
    <xf numFmtId="0" fontId="5" fillId="0" borderId="0" xfId="1" applyNumberFormat="1" applyFont="1"/>
    <xf numFmtId="0" fontId="3" fillId="0" borderId="0" xfId="0" applyFont="1"/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5" xfId="0" applyBorder="1"/>
    <xf numFmtId="0" fontId="0" fillId="0" borderId="14" xfId="0" applyBorder="1" applyAlignment="1">
      <alignment wrapText="1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6" fillId="0" borderId="0" xfId="0" applyFont="1"/>
    <xf numFmtId="0" fontId="0" fillId="0" borderId="23" xfId="0" applyBorder="1" applyAlignment="1">
      <alignment horizontal="center"/>
    </xf>
    <xf numFmtId="0" fontId="0" fillId="0" borderId="21" xfId="0" applyBorder="1"/>
    <xf numFmtId="0" fontId="0" fillId="0" borderId="24" xfId="0" applyBorder="1"/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20" xfId="0" applyBorder="1"/>
    <xf numFmtId="0" fontId="0" fillId="0" borderId="14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2" borderId="34" xfId="0" applyFill="1" applyBorder="1"/>
    <xf numFmtId="0" fontId="0" fillId="2" borderId="14" xfId="0" applyFill="1" applyBorder="1"/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Alignment="1">
      <alignment vertical="center"/>
    </xf>
    <xf numFmtId="0" fontId="3" fillId="0" borderId="34" xfId="0" applyFont="1" applyBorder="1"/>
    <xf numFmtId="0" fontId="0" fillId="0" borderId="22" xfId="0" applyBorder="1"/>
    <xf numFmtId="0" fontId="0" fillId="0" borderId="23" xfId="0" applyBorder="1"/>
    <xf numFmtId="0" fontId="15" fillId="0" borderId="0" xfId="0" applyFont="1" applyAlignment="1">
      <alignment horizontal="left"/>
    </xf>
    <xf numFmtId="0" fontId="3" fillId="0" borderId="26" xfId="0" applyFont="1" applyBorder="1" applyAlignment="1">
      <alignment horizontal="center" vertical="center" textRotation="180" wrapText="1"/>
    </xf>
    <xf numFmtId="0" fontId="3" fillId="0" borderId="27" xfId="0" applyFont="1" applyBorder="1" applyAlignment="1">
      <alignment horizontal="center" vertical="center" textRotation="180" wrapText="1"/>
    </xf>
    <xf numFmtId="0" fontId="3" fillId="0" borderId="28" xfId="0" applyFont="1" applyBorder="1" applyAlignment="1">
      <alignment horizontal="center" vertical="center" textRotation="180" wrapText="1"/>
    </xf>
    <xf numFmtId="1" fontId="3" fillId="0" borderId="0" xfId="0" applyNumberFormat="1" applyFont="1"/>
    <xf numFmtId="0" fontId="2" fillId="0" borderId="14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3" applyNumberFormat="1" applyFont="1" applyFill="1" applyBorder="1" applyAlignment="1">
      <alignment horizontal="center"/>
    </xf>
    <xf numFmtId="1" fontId="0" fillId="0" borderId="0" xfId="3" applyNumberFormat="1" applyFont="1" applyFill="1" applyBorder="1" applyAlignment="1">
      <alignment horizontal="center"/>
    </xf>
    <xf numFmtId="0" fontId="0" fillId="0" borderId="26" xfId="0" applyBorder="1" applyAlignment="1">
      <alignment horizontal="center" vertical="center" textRotation="180" wrapText="1"/>
    </xf>
    <xf numFmtId="0" fontId="0" fillId="0" borderId="27" xfId="0" applyBorder="1" applyAlignment="1">
      <alignment horizontal="center" vertical="center" textRotation="180" wrapText="1"/>
    </xf>
    <xf numFmtId="0" fontId="0" fillId="0" borderId="11" xfId="0" applyBorder="1"/>
    <xf numFmtId="1" fontId="0" fillId="0" borderId="1" xfId="0" applyNumberFormat="1" applyBorder="1"/>
    <xf numFmtId="1" fontId="0" fillId="0" borderId="8" xfId="0" applyNumberFormat="1" applyBorder="1"/>
    <xf numFmtId="1" fontId="0" fillId="0" borderId="6" xfId="0" applyNumberFormat="1" applyBorder="1"/>
    <xf numFmtId="165" fontId="5" fillId="0" borderId="0" xfId="1" applyNumberFormat="1" applyFont="1"/>
    <xf numFmtId="0" fontId="18" fillId="0" borderId="0" xfId="0" applyFont="1"/>
    <xf numFmtId="0" fontId="0" fillId="0" borderId="34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textRotation="180" wrapText="1"/>
    </xf>
    <xf numFmtId="0" fontId="0" fillId="0" borderId="40" xfId="0" applyBorder="1" applyAlignment="1">
      <alignment horizontal="center" vertical="center" textRotation="180" wrapText="1"/>
    </xf>
    <xf numFmtId="0" fontId="0" fillId="0" borderId="41" xfId="0" applyBorder="1" applyAlignment="1">
      <alignment horizontal="center" vertical="center" textRotation="180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12" fillId="0" borderId="14" xfId="0" applyFont="1" applyBorder="1"/>
    <xf numFmtId="0" fontId="0" fillId="0" borderId="28" xfId="0" applyBorder="1" applyAlignment="1">
      <alignment horizontal="center" vertical="center" textRotation="180" wrapText="1"/>
    </xf>
    <xf numFmtId="0" fontId="0" fillId="0" borderId="9" xfId="0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0" fillId="0" borderId="34" xfId="0" applyBorder="1"/>
    <xf numFmtId="164" fontId="0" fillId="4" borderId="10" xfId="0" applyNumberFormat="1" applyFill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textRotation="180" wrapText="1"/>
    </xf>
    <xf numFmtId="164" fontId="0" fillId="4" borderId="21" xfId="0" applyNumberFormat="1" applyFill="1" applyBorder="1" applyAlignment="1">
      <alignment horizontal="center"/>
    </xf>
    <xf numFmtId="164" fontId="0" fillId="4" borderId="22" xfId="0" applyNumberFormat="1" applyFill="1" applyBorder="1" applyAlignment="1">
      <alignment horizontal="center"/>
    </xf>
    <xf numFmtId="1" fontId="0" fillId="4" borderId="22" xfId="0" applyNumberFormat="1" applyFill="1" applyBorder="1" applyAlignment="1">
      <alignment horizontal="center"/>
    </xf>
    <xf numFmtId="164" fontId="0" fillId="4" borderId="23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4" fontId="0" fillId="4" borderId="9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7" xfId="0" applyFill="1" applyBorder="1" applyAlignment="1">
      <alignment horizontal="center"/>
    </xf>
    <xf numFmtId="1" fontId="3" fillId="0" borderId="27" xfId="0" applyNumberFormat="1" applyFont="1" applyBorder="1"/>
    <xf numFmtId="1" fontId="3" fillId="0" borderId="28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 textRotation="180" wrapText="1"/>
    </xf>
    <xf numFmtId="0" fontId="3" fillId="0" borderId="40" xfId="0" applyFont="1" applyBorder="1" applyAlignment="1">
      <alignment horizontal="center" vertical="center" textRotation="180" wrapText="1"/>
    </xf>
    <xf numFmtId="0" fontId="3" fillId="0" borderId="41" xfId="0" applyFont="1" applyBorder="1" applyAlignment="1">
      <alignment horizontal="center" vertical="center" textRotation="180" wrapText="1"/>
    </xf>
    <xf numFmtId="0" fontId="15" fillId="0" borderId="0" xfId="0" applyFont="1" applyAlignment="1">
      <alignment horizontal="center" vertical="center" textRotation="180" wrapText="1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9" fillId="0" borderId="0" xfId="1" applyNumberFormat="1" applyFont="1"/>
    <xf numFmtId="0" fontId="0" fillId="0" borderId="23" xfId="0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43" xfId="0" applyBorder="1" applyAlignment="1">
      <alignment horizontal="center" vertical="center" textRotation="180" wrapText="1"/>
    </xf>
    <xf numFmtId="164" fontId="0" fillId="0" borderId="4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11" xfId="2" applyNumberFormat="1" applyFont="1" applyBorder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1" fontId="0" fillId="0" borderId="1" xfId="2" applyNumberFormat="1" applyFont="1" applyBorder="1" applyAlignment="1">
      <alignment horizontal="center"/>
    </xf>
    <xf numFmtId="164" fontId="0" fillId="0" borderId="6" xfId="2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4" borderId="48" xfId="0" applyFill="1" applyBorder="1"/>
    <xf numFmtId="0" fontId="0" fillId="0" borderId="48" xfId="0" applyBorder="1"/>
    <xf numFmtId="0" fontId="0" fillId="0" borderId="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textRotation="180" wrapText="1"/>
    </xf>
    <xf numFmtId="164" fontId="0" fillId="0" borderId="46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164" fontId="0" fillId="0" borderId="4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45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64" fontId="0" fillId="0" borderId="3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3" fillId="0" borderId="24" xfId="0" applyFont="1" applyBorder="1"/>
    <xf numFmtId="0" fontId="3" fillId="0" borderId="22" xfId="0" applyFont="1" applyBorder="1"/>
    <xf numFmtId="166" fontId="0" fillId="0" borderId="46" xfId="0" applyNumberFormat="1" applyBorder="1" applyAlignment="1">
      <alignment horizontal="center" vertical="center" wrapText="1"/>
    </xf>
    <xf numFmtId="166" fontId="0" fillId="0" borderId="21" xfId="0" applyNumberFormat="1" applyBorder="1" applyAlignment="1">
      <alignment horizontal="center" vertical="center" wrapText="1"/>
    </xf>
    <xf numFmtId="166" fontId="0" fillId="0" borderId="54" xfId="0" applyNumberForma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166" fontId="0" fillId="0" borderId="22" xfId="0" applyNumberFormat="1" applyBorder="1" applyAlignment="1">
      <alignment horizontal="center" vertical="center" wrapText="1"/>
    </xf>
    <xf numFmtId="166" fontId="0" fillId="0" borderId="32" xfId="0" applyNumberFormat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166" fontId="0" fillId="0" borderId="24" xfId="0" applyNumberFormat="1" applyBorder="1" applyAlignment="1">
      <alignment horizontal="center"/>
    </xf>
    <xf numFmtId="166" fontId="3" fillId="0" borderId="24" xfId="0" applyNumberFormat="1" applyFont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 wrapText="1"/>
    </xf>
    <xf numFmtId="2" fontId="0" fillId="0" borderId="31" xfId="0" applyNumberFormat="1" applyBorder="1" applyAlignment="1">
      <alignment horizontal="center" vertical="center" wrapText="1"/>
    </xf>
    <xf numFmtId="2" fontId="0" fillId="0" borderId="32" xfId="0" applyNumberFormat="1" applyBorder="1" applyAlignment="1">
      <alignment horizontal="center" vertical="center" wrapText="1"/>
    </xf>
    <xf numFmtId="0" fontId="0" fillId="4" borderId="11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49" xfId="0" applyFill="1" applyBorder="1"/>
    <xf numFmtId="0" fontId="0" fillId="0" borderId="38" xfId="0" applyBorder="1" applyAlignment="1">
      <alignment horizontal="center" vertical="center" textRotation="180" wrapText="1"/>
    </xf>
    <xf numFmtId="0" fontId="0" fillId="0" borderId="35" xfId="0" applyBorder="1" applyAlignment="1">
      <alignment horizontal="center" vertical="center" textRotation="180" wrapText="1"/>
    </xf>
    <xf numFmtId="1" fontId="0" fillId="0" borderId="2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166" fontId="0" fillId="0" borderId="20" xfId="0" applyNumberFormat="1" applyBorder="1" applyAlignment="1">
      <alignment horizontal="center" vertical="center" wrapText="1"/>
    </xf>
    <xf numFmtId="166" fontId="0" fillId="0" borderId="47" xfId="0" applyNumberFormat="1" applyBorder="1" applyAlignment="1">
      <alignment horizontal="center" vertical="center" wrapText="1"/>
    </xf>
    <xf numFmtId="166" fontId="0" fillId="0" borderId="58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64" fontId="0" fillId="4" borderId="55" xfId="0" applyNumberFormat="1" applyFill="1" applyBorder="1" applyAlignment="1">
      <alignment horizontal="center" vertical="center" wrapText="1"/>
    </xf>
    <xf numFmtId="164" fontId="0" fillId="4" borderId="56" xfId="0" applyNumberFormat="1" applyFill="1" applyBorder="1" applyAlignment="1">
      <alignment horizontal="center" vertical="center" wrapText="1"/>
    </xf>
    <xf numFmtId="0" fontId="0" fillId="4" borderId="56" xfId="0" applyFill="1" applyBorder="1" applyAlignment="1">
      <alignment horizontal="center" vertical="center" wrapText="1"/>
    </xf>
    <xf numFmtId="164" fontId="0" fillId="4" borderId="57" xfId="0" applyNumberFormat="1" applyFill="1" applyBorder="1" applyAlignment="1">
      <alignment horizontal="center" vertical="center" wrapText="1"/>
    </xf>
    <xf numFmtId="1" fontId="0" fillId="4" borderId="9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0" borderId="8" xfId="0" applyNumberFormat="1" applyBorder="1"/>
    <xf numFmtId="0" fontId="0" fillId="0" borderId="19" xfId="0" applyBorder="1"/>
    <xf numFmtId="0" fontId="0" fillId="0" borderId="25" xfId="0" applyBorder="1"/>
    <xf numFmtId="0" fontId="0" fillId="0" borderId="6" xfId="0" applyBorder="1"/>
    <xf numFmtId="0" fontId="0" fillId="4" borderId="6" xfId="0" applyFill="1" applyBorder="1"/>
    <xf numFmtId="0" fontId="0" fillId="4" borderId="5" xfId="0" applyFill="1" applyBorder="1"/>
    <xf numFmtId="1" fontId="0" fillId="0" borderId="5" xfId="0" applyNumberFormat="1" applyBorder="1"/>
    <xf numFmtId="9" fontId="0" fillId="0" borderId="9" xfId="3" applyFont="1" applyBorder="1" applyAlignment="1">
      <alignment horizontal="center"/>
    </xf>
    <xf numFmtId="9" fontId="0" fillId="0" borderId="1" xfId="3" applyFont="1" applyBorder="1" applyAlignment="1">
      <alignment horizontal="center"/>
    </xf>
    <xf numFmtId="9" fontId="0" fillId="0" borderId="8" xfId="3" applyFont="1" applyBorder="1" applyAlignment="1">
      <alignment horizontal="center"/>
    </xf>
    <xf numFmtId="9" fontId="0" fillId="4" borderId="1" xfId="3" applyFont="1" applyFill="1" applyBorder="1" applyAlignment="1">
      <alignment horizontal="center"/>
    </xf>
    <xf numFmtId="9" fontId="0" fillId="0" borderId="8" xfId="3" applyFont="1" applyFill="1" applyBorder="1" applyAlignment="1">
      <alignment horizontal="center"/>
    </xf>
    <xf numFmtId="9" fontId="0" fillId="0" borderId="1" xfId="3" applyFont="1" applyFill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4" xfId="0" applyBorder="1"/>
    <xf numFmtId="0" fontId="0" fillId="0" borderId="59" xfId="0" applyBorder="1"/>
    <xf numFmtId="0" fontId="0" fillId="0" borderId="45" xfId="0" applyBorder="1"/>
    <xf numFmtId="0" fontId="0" fillId="0" borderId="60" xfId="0" applyBorder="1"/>
    <xf numFmtId="1" fontId="0" fillId="0" borderId="2" xfId="0" applyNumberFormat="1" applyBorder="1"/>
    <xf numFmtId="1" fontId="0" fillId="0" borderId="45" xfId="0" applyNumberFormat="1" applyBorder="1"/>
    <xf numFmtId="1" fontId="3" fillId="0" borderId="43" xfId="0" applyNumberFormat="1" applyFont="1" applyBorder="1"/>
    <xf numFmtId="9" fontId="0" fillId="0" borderId="22" xfId="3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9" fontId="0" fillId="0" borderId="23" xfId="3" applyFont="1" applyBorder="1" applyAlignment="1">
      <alignment horizontal="center"/>
    </xf>
    <xf numFmtId="9" fontId="0" fillId="0" borderId="23" xfId="3" applyFont="1" applyFill="1" applyBorder="1" applyAlignment="1">
      <alignment horizontal="center"/>
    </xf>
    <xf numFmtId="9" fontId="0" fillId="0" borderId="33" xfId="3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43" xfId="0" applyFill="1" applyBorder="1" applyAlignment="1">
      <alignment horizontal="center"/>
    </xf>
  </cellXfs>
  <cellStyles count="5">
    <cellStyle name="Comma" xfId="1" builtinId="3"/>
    <cellStyle name="Hyperlink" xfId="4" builtinId="8"/>
    <cellStyle name="Normal" xfId="0" builtinId="0"/>
    <cellStyle name="Normal 2" xfId="2" xr:uid="{C1389329-E7EA-4733-9457-AAF899B92E22}"/>
    <cellStyle name="Percent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5BA9-98D0-4749-834A-F00F9C7CC243}">
  <sheetPr>
    <pageSetUpPr autoPageBreaks="0" fitToPage="1"/>
  </sheetPr>
  <dimension ref="A1:F24"/>
  <sheetViews>
    <sheetView workbookViewId="0"/>
  </sheetViews>
  <sheetFormatPr defaultRowHeight="14.5" x14ac:dyDescent="0.35"/>
  <cols>
    <col min="1" max="1" width="15.7265625" customWidth="1"/>
    <col min="2" max="2" width="19.54296875" customWidth="1"/>
    <col min="6" max="6" width="60.7265625" customWidth="1"/>
  </cols>
  <sheetData>
    <row r="1" spans="1:6" ht="21" x14ac:dyDescent="0.5">
      <c r="A1" s="10" t="s">
        <v>60</v>
      </c>
      <c r="B1" s="265" t="s">
        <v>153</v>
      </c>
      <c r="C1" s="265"/>
      <c r="D1" s="265"/>
      <c r="E1" s="265"/>
      <c r="F1" s="265"/>
    </row>
    <row r="2" spans="1:6" ht="30" customHeight="1" x14ac:dyDescent="0.35">
      <c r="A2" s="11" t="s">
        <v>61</v>
      </c>
      <c r="B2" s="11" t="s">
        <v>154</v>
      </c>
      <c r="C2" s="11"/>
      <c r="D2" s="11"/>
      <c r="E2" s="11"/>
      <c r="F2" s="11"/>
    </row>
    <row r="3" spans="1:6" ht="30" customHeight="1" x14ac:dyDescent="0.35">
      <c r="A3" s="11" t="s">
        <v>62</v>
      </c>
      <c r="B3" s="11" t="s">
        <v>155</v>
      </c>
      <c r="C3" s="11"/>
      <c r="D3" s="11"/>
      <c r="E3" s="11"/>
      <c r="F3" s="11"/>
    </row>
    <row r="4" spans="1:6" ht="30" customHeight="1" x14ac:dyDescent="0.35">
      <c r="A4" s="11" t="s">
        <v>63</v>
      </c>
      <c r="B4" s="11" t="s">
        <v>156</v>
      </c>
      <c r="C4" s="11"/>
      <c r="D4" s="11"/>
      <c r="E4" s="11"/>
      <c r="F4" s="11"/>
    </row>
    <row r="5" spans="1:6" ht="30" customHeight="1" x14ac:dyDescent="0.35">
      <c r="A5" s="11" t="s">
        <v>64</v>
      </c>
      <c r="B5" s="11" t="s">
        <v>157</v>
      </c>
      <c r="C5" s="11"/>
      <c r="D5" s="11"/>
      <c r="E5" s="11"/>
      <c r="F5" s="11"/>
    </row>
    <row r="6" spans="1:6" ht="30" customHeight="1" x14ac:dyDescent="0.35">
      <c r="A6" s="11" t="s">
        <v>65</v>
      </c>
      <c r="B6" s="11" t="s">
        <v>158</v>
      </c>
      <c r="C6" s="11"/>
      <c r="D6" s="11"/>
      <c r="E6" s="11"/>
      <c r="F6" s="11"/>
    </row>
    <row r="7" spans="1:6" ht="30" customHeight="1" x14ac:dyDescent="0.35">
      <c r="A7" s="11" t="s">
        <v>66</v>
      </c>
      <c r="B7" s="11" t="s">
        <v>159</v>
      </c>
      <c r="C7" s="11"/>
      <c r="D7" s="11"/>
      <c r="E7" s="11"/>
      <c r="F7" s="11"/>
    </row>
    <row r="8" spans="1:6" ht="30" customHeight="1" x14ac:dyDescent="0.35">
      <c r="A8" s="11" t="s">
        <v>67</v>
      </c>
      <c r="B8" s="11" t="s">
        <v>160</v>
      </c>
      <c r="C8" s="11"/>
      <c r="D8" s="11"/>
      <c r="E8" s="11"/>
      <c r="F8" s="11"/>
    </row>
    <row r="9" spans="1:6" ht="30" customHeight="1" x14ac:dyDescent="0.35">
      <c r="A9" s="11" t="s">
        <v>68</v>
      </c>
      <c r="B9" s="11" t="s">
        <v>161</v>
      </c>
      <c r="C9" s="11"/>
      <c r="D9" s="11"/>
      <c r="E9" s="11"/>
      <c r="F9" s="11"/>
    </row>
    <row r="10" spans="1:6" ht="30" customHeight="1" x14ac:dyDescent="0.35">
      <c r="A10" s="11" t="s">
        <v>69</v>
      </c>
      <c r="B10" s="11" t="s">
        <v>162</v>
      </c>
      <c r="C10" s="11"/>
      <c r="D10" s="11"/>
      <c r="E10" s="11"/>
      <c r="F10" s="11"/>
    </row>
    <row r="11" spans="1:6" ht="30" customHeight="1" x14ac:dyDescent="0.35">
      <c r="A11" s="11" t="s">
        <v>70</v>
      </c>
      <c r="B11" s="11" t="s">
        <v>163</v>
      </c>
      <c r="C11" s="11"/>
      <c r="D11" s="11"/>
      <c r="E11" s="11"/>
      <c r="F11" s="11"/>
    </row>
    <row r="12" spans="1:6" ht="30" customHeight="1" x14ac:dyDescent="0.35">
      <c r="A12" s="11" t="s">
        <v>71</v>
      </c>
      <c r="B12" s="11" t="s">
        <v>164</v>
      </c>
      <c r="C12" s="11"/>
      <c r="D12" s="11"/>
      <c r="E12" s="11"/>
      <c r="F12" s="11"/>
    </row>
    <row r="13" spans="1:6" ht="30" customHeight="1" x14ac:dyDescent="0.35">
      <c r="A13" s="11" t="s">
        <v>72</v>
      </c>
      <c r="B13" s="11" t="s">
        <v>165</v>
      </c>
      <c r="C13" s="11"/>
      <c r="D13" s="11"/>
      <c r="E13" s="11"/>
      <c r="F13" s="11"/>
    </row>
    <row r="14" spans="1:6" ht="30" customHeight="1" x14ac:dyDescent="0.35">
      <c r="A14" s="11" t="s">
        <v>73</v>
      </c>
      <c r="B14" s="11" t="s">
        <v>166</v>
      </c>
      <c r="C14" s="11"/>
      <c r="D14" s="11"/>
      <c r="E14" s="11"/>
      <c r="F14" s="11"/>
    </row>
    <row r="15" spans="1:6" ht="30" customHeight="1" x14ac:dyDescent="0.35">
      <c r="A15" s="11" t="s">
        <v>74</v>
      </c>
      <c r="B15" s="11" t="s">
        <v>167</v>
      </c>
      <c r="C15" s="11"/>
      <c r="D15" s="11"/>
      <c r="E15" s="11"/>
      <c r="F15" s="11"/>
    </row>
    <row r="16" spans="1:6" ht="30" customHeight="1" x14ac:dyDescent="0.35">
      <c r="A16" s="11" t="s">
        <v>75</v>
      </c>
      <c r="B16" s="11" t="s">
        <v>168</v>
      </c>
      <c r="C16" s="11"/>
      <c r="D16" s="11"/>
      <c r="E16" s="11"/>
      <c r="F16" s="11"/>
    </row>
    <row r="17" spans="1:6" ht="30" customHeight="1" x14ac:dyDescent="0.35">
      <c r="A17" s="11" t="s">
        <v>76</v>
      </c>
      <c r="B17" s="11" t="s">
        <v>169</v>
      </c>
      <c r="C17" s="11"/>
      <c r="D17" s="11"/>
      <c r="E17" s="11"/>
      <c r="F17" s="11"/>
    </row>
    <row r="18" spans="1:6" ht="30" customHeight="1" x14ac:dyDescent="0.35">
      <c r="A18" s="11" t="s">
        <v>77</v>
      </c>
      <c r="B18" s="11" t="s">
        <v>170</v>
      </c>
      <c r="C18" s="11"/>
      <c r="D18" s="11"/>
      <c r="E18" s="11"/>
      <c r="F18" s="11"/>
    </row>
    <row r="19" spans="1:6" ht="30" customHeight="1" x14ac:dyDescent="0.35">
      <c r="A19" s="11" t="s">
        <v>78</v>
      </c>
      <c r="B19" s="11" t="s">
        <v>171</v>
      </c>
      <c r="C19" s="11"/>
      <c r="D19" s="11"/>
      <c r="E19" s="11"/>
      <c r="F19" s="11"/>
    </row>
    <row r="20" spans="1:6" ht="30" customHeight="1" x14ac:dyDescent="0.35">
      <c r="A20" s="11" t="s">
        <v>79</v>
      </c>
      <c r="B20" s="11" t="s">
        <v>172</v>
      </c>
      <c r="C20" s="11"/>
      <c r="D20" s="11"/>
      <c r="E20" s="169"/>
      <c r="F20" s="170"/>
    </row>
    <row r="21" spans="1:6" ht="30" customHeight="1" x14ac:dyDescent="0.35">
      <c r="A21" s="11" t="s">
        <v>80</v>
      </c>
      <c r="B21" s="11" t="s">
        <v>173</v>
      </c>
      <c r="C21" s="11"/>
      <c r="D21" s="11"/>
      <c r="E21" s="11"/>
      <c r="F21" s="11"/>
    </row>
    <row r="22" spans="1:6" ht="30" customHeight="1" x14ac:dyDescent="0.35">
      <c r="A22" s="11" t="s">
        <v>81</v>
      </c>
      <c r="B22" s="266" t="s">
        <v>174</v>
      </c>
      <c r="C22" s="267"/>
      <c r="D22" s="267"/>
      <c r="E22" s="267"/>
      <c r="F22" s="268"/>
    </row>
    <row r="23" spans="1:6" ht="30" customHeight="1" x14ac:dyDescent="0.35">
      <c r="A23" s="11" t="s">
        <v>82</v>
      </c>
      <c r="B23" s="11" t="s">
        <v>175</v>
      </c>
      <c r="C23" s="11"/>
      <c r="D23" s="11"/>
      <c r="E23" s="11"/>
      <c r="F23" s="11"/>
    </row>
    <row r="24" spans="1:6" ht="30" customHeight="1" x14ac:dyDescent="0.35">
      <c r="A24" s="11" t="s">
        <v>152</v>
      </c>
      <c r="B24" s="11" t="s">
        <v>176</v>
      </c>
      <c r="C24" s="11"/>
      <c r="D24" s="11"/>
      <c r="E24" s="11"/>
      <c r="F24" s="11"/>
    </row>
  </sheetData>
  <mergeCells count="2">
    <mergeCell ref="B1:F1"/>
    <mergeCell ref="B22:F22"/>
  </mergeCells>
  <phoneticPr fontId="14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BED9-F30E-4CE4-987C-6146859F132E}">
  <sheetPr>
    <pageSetUpPr autoPageBreaks="0"/>
  </sheetPr>
  <dimension ref="B2:V18"/>
  <sheetViews>
    <sheetView zoomScaleNormal="100" workbookViewId="0">
      <selection activeCell="I31" sqref="I31"/>
    </sheetView>
  </sheetViews>
  <sheetFormatPr defaultRowHeight="12.75" customHeight="1" x14ac:dyDescent="0.35"/>
  <cols>
    <col min="2" max="2" width="18.7265625" customWidth="1"/>
    <col min="3" max="3" width="10.453125" customWidth="1"/>
    <col min="4" max="9" width="10.453125" bestFit="1" customWidth="1"/>
    <col min="10" max="10" width="10.453125" customWidth="1"/>
    <col min="11" max="17" width="10.453125" bestFit="1" customWidth="1"/>
    <col min="18" max="18" width="10.453125" customWidth="1"/>
    <col min="19" max="21" width="10.453125" bestFit="1" customWidth="1"/>
  </cols>
  <sheetData>
    <row r="2" spans="2:22" ht="16.5" customHeight="1" x14ac:dyDescent="0.35">
      <c r="B2" s="1" t="s">
        <v>177</v>
      </c>
    </row>
    <row r="3" spans="2:22" ht="12.75" customHeight="1" thickBot="1" x14ac:dyDescent="0.4">
      <c r="B3" s="22"/>
    </row>
    <row r="4" spans="2:22" ht="77.25" customHeight="1" thickBot="1" x14ac:dyDescent="0.4">
      <c r="B4" s="92"/>
      <c r="C4" s="94" t="s">
        <v>0</v>
      </c>
      <c r="D4" s="94" t="s">
        <v>207</v>
      </c>
      <c r="E4" s="94" t="s">
        <v>208</v>
      </c>
      <c r="F4" s="94" t="s">
        <v>209</v>
      </c>
      <c r="G4" s="94" t="s">
        <v>211</v>
      </c>
      <c r="H4" s="94" t="s">
        <v>212</v>
      </c>
      <c r="I4" s="94" t="s">
        <v>214</v>
      </c>
      <c r="J4" s="94" t="s">
        <v>216</v>
      </c>
      <c r="K4" s="94" t="s">
        <v>1</v>
      </c>
      <c r="L4" s="94" t="s">
        <v>218</v>
      </c>
      <c r="M4" s="94" t="s">
        <v>219</v>
      </c>
      <c r="N4" s="94" t="s">
        <v>221</v>
      </c>
      <c r="O4" s="94" t="s">
        <v>222</v>
      </c>
      <c r="P4" s="94" t="s">
        <v>223</v>
      </c>
      <c r="Q4" s="160" t="s">
        <v>224</v>
      </c>
      <c r="R4" s="208" t="s">
        <v>273</v>
      </c>
      <c r="S4" s="94" t="s">
        <v>227</v>
      </c>
      <c r="T4" s="94" t="s">
        <v>228</v>
      </c>
      <c r="U4" s="95" t="s">
        <v>263</v>
      </c>
    </row>
    <row r="5" spans="2:22" ht="17" thickBot="1" x14ac:dyDescent="0.4">
      <c r="B5" s="17" t="s">
        <v>106</v>
      </c>
      <c r="C5" s="269" t="s">
        <v>2</v>
      </c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1"/>
      <c r="R5" s="269" t="s">
        <v>3</v>
      </c>
      <c r="S5" s="270"/>
      <c r="T5" s="270"/>
      <c r="U5" s="271"/>
    </row>
    <row r="6" spans="2:22" ht="14.5" x14ac:dyDescent="0.35">
      <c r="B6" s="78" t="s">
        <v>107</v>
      </c>
      <c r="C6" s="97">
        <v>31.956712405713326</v>
      </c>
      <c r="D6" s="97">
        <v>38.797147919524427</v>
      </c>
      <c r="E6" s="97">
        <v>14.896473797804546</v>
      </c>
      <c r="F6" s="97">
        <v>24.997049596444096</v>
      </c>
      <c r="G6" s="97">
        <v>16.036834242097193</v>
      </c>
      <c r="H6" s="97">
        <v>9.273517009213327</v>
      </c>
      <c r="I6" s="97">
        <v>21.28568417291887</v>
      </c>
      <c r="J6" s="97">
        <v>36.309412443014246</v>
      </c>
      <c r="K6" s="97">
        <v>26.108916620926795</v>
      </c>
      <c r="L6" s="97">
        <v>14.238623490798169</v>
      </c>
      <c r="M6" s="97">
        <v>19.03143248577728</v>
      </c>
      <c r="N6" s="97">
        <v>31.978404907841764</v>
      </c>
      <c r="O6" s="97">
        <v>10.546653538678576</v>
      </c>
      <c r="P6" s="97">
        <v>11.777838361568774</v>
      </c>
      <c r="Q6" s="161">
        <v>22.011503081293149</v>
      </c>
      <c r="R6" s="225"/>
      <c r="S6" s="97">
        <v>28.347896473128628</v>
      </c>
      <c r="T6" s="97">
        <v>16.416908721520802</v>
      </c>
      <c r="U6" s="98">
        <v>7.3288975069252187</v>
      </c>
      <c r="V6" s="2"/>
    </row>
    <row r="7" spans="2:22" ht="14.5" x14ac:dyDescent="0.35">
      <c r="B7" s="99" t="s">
        <v>4</v>
      </c>
      <c r="C7" s="101">
        <v>28.268000000000001</v>
      </c>
      <c r="D7" s="101">
        <v>36.003500000000003</v>
      </c>
      <c r="E7" s="101">
        <v>9.8827605605495972</v>
      </c>
      <c r="F7" s="101">
        <v>20.245999999999999</v>
      </c>
      <c r="G7" s="101">
        <v>12.224564135021097</v>
      </c>
      <c r="H7" s="101">
        <v>5.3479999999999999</v>
      </c>
      <c r="I7" s="101">
        <v>17.571999999999999</v>
      </c>
      <c r="J7" s="101">
        <v>33.806999999999995</v>
      </c>
      <c r="K7" s="101">
        <v>23.231238850494087</v>
      </c>
      <c r="L7" s="101">
        <v>10.122999999999999</v>
      </c>
      <c r="M7" s="101">
        <v>13.37</v>
      </c>
      <c r="N7" s="101">
        <v>29.089492029214327</v>
      </c>
      <c r="O7" s="101">
        <v>7.0670000000000002</v>
      </c>
      <c r="P7" s="101">
        <v>7.8309999999999986</v>
      </c>
      <c r="Q7" s="162">
        <v>17.579487323507806</v>
      </c>
      <c r="R7" s="226"/>
      <c r="S7" s="101">
        <v>24.83</v>
      </c>
      <c r="T7" s="101">
        <v>12.414999999999999</v>
      </c>
      <c r="U7" s="102">
        <v>4.3929999999999998</v>
      </c>
      <c r="V7" s="2"/>
    </row>
    <row r="8" spans="2:22" ht="14.5" x14ac:dyDescent="0.35">
      <c r="B8" s="99" t="s">
        <v>5</v>
      </c>
      <c r="C8" s="101">
        <v>71.404109589041099</v>
      </c>
      <c r="D8" s="101">
        <v>99.885844748858446</v>
      </c>
      <c r="E8" s="101">
        <v>97.477168949771681</v>
      </c>
      <c r="F8" s="101">
        <v>97.614155251141554</v>
      </c>
      <c r="G8" s="101">
        <v>96.757990867579906</v>
      </c>
      <c r="H8" s="101">
        <v>96.700913242009136</v>
      </c>
      <c r="I8" s="101">
        <v>95.856164383561648</v>
      </c>
      <c r="J8" s="101">
        <v>85.148401826484019</v>
      </c>
      <c r="K8" s="101">
        <v>98.333333333333329</v>
      </c>
      <c r="L8" s="101">
        <v>97.602739726027394</v>
      </c>
      <c r="M8" s="101">
        <v>98.527397260273972</v>
      </c>
      <c r="N8" s="101">
        <v>96.038812785388131</v>
      </c>
      <c r="O8" s="101">
        <v>97.340182648401836</v>
      </c>
      <c r="P8" s="101">
        <v>98.401826484018258</v>
      </c>
      <c r="Q8" s="162">
        <v>97.55707762557077</v>
      </c>
      <c r="R8" s="226"/>
      <c r="S8" s="101">
        <v>95.182648401826484</v>
      </c>
      <c r="T8" s="101">
        <v>78.664383561643831</v>
      </c>
      <c r="U8" s="102">
        <v>94.783105022831052</v>
      </c>
      <c r="V8" s="2"/>
    </row>
    <row r="9" spans="2:22" ht="16.5" x14ac:dyDescent="0.35">
      <c r="B9" s="99" t="s">
        <v>109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4">
        <v>0</v>
      </c>
      <c r="P9" s="104">
        <v>0</v>
      </c>
      <c r="Q9" s="159">
        <v>0</v>
      </c>
      <c r="R9" s="227"/>
      <c r="S9" s="104">
        <v>0</v>
      </c>
      <c r="T9" s="104">
        <v>0</v>
      </c>
      <c r="U9" s="105">
        <v>0</v>
      </c>
      <c r="V9" s="2"/>
    </row>
    <row r="10" spans="2:22" ht="14.5" x14ac:dyDescent="0.35">
      <c r="B10" s="99" t="s">
        <v>6</v>
      </c>
      <c r="C10" s="104">
        <v>9</v>
      </c>
      <c r="D10" s="104">
        <v>1</v>
      </c>
      <c r="E10" s="104">
        <v>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0</v>
      </c>
      <c r="Q10" s="159">
        <v>4</v>
      </c>
      <c r="R10" s="227"/>
      <c r="S10" s="104">
        <v>0</v>
      </c>
      <c r="T10" s="104">
        <v>0</v>
      </c>
      <c r="U10" s="105">
        <v>0</v>
      </c>
      <c r="V10" s="2"/>
    </row>
    <row r="11" spans="2:22" ht="14.5" x14ac:dyDescent="0.35">
      <c r="B11" s="99" t="s">
        <v>7</v>
      </c>
      <c r="C11" s="104">
        <v>45</v>
      </c>
      <c r="D11" s="104">
        <v>50</v>
      </c>
      <c r="E11" s="104">
        <v>0</v>
      </c>
      <c r="F11" s="104">
        <v>25</v>
      </c>
      <c r="G11" s="104">
        <v>1</v>
      </c>
      <c r="H11" s="104">
        <v>0</v>
      </c>
      <c r="I11" s="104">
        <v>2</v>
      </c>
      <c r="J11" s="104">
        <v>14</v>
      </c>
      <c r="K11" s="104">
        <v>1</v>
      </c>
      <c r="L11" s="104">
        <v>0</v>
      </c>
      <c r="M11" s="104">
        <v>0</v>
      </c>
      <c r="N11" s="104">
        <v>6</v>
      </c>
      <c r="O11" s="104">
        <v>0</v>
      </c>
      <c r="P11" s="104">
        <v>4</v>
      </c>
      <c r="Q11" s="159">
        <v>8</v>
      </c>
      <c r="R11" s="227"/>
      <c r="S11" s="104">
        <v>0</v>
      </c>
      <c r="T11" s="104">
        <v>1</v>
      </c>
      <c r="U11" s="105">
        <v>0</v>
      </c>
      <c r="V11" s="2"/>
    </row>
    <row r="12" spans="2:22" ht="15" thickBot="1" x14ac:dyDescent="0.4">
      <c r="B12" s="35" t="s">
        <v>108</v>
      </c>
      <c r="C12" s="107">
        <v>174.00099999999998</v>
      </c>
      <c r="D12" s="107">
        <v>148.78900000000002</v>
      </c>
      <c r="E12" s="107">
        <v>97.884437552742611</v>
      </c>
      <c r="F12" s="107">
        <v>126.05999999999999</v>
      </c>
      <c r="G12" s="107">
        <v>119.58579700860517</v>
      </c>
      <c r="H12" s="107">
        <v>83.084999999999994</v>
      </c>
      <c r="I12" s="107">
        <v>111.735</v>
      </c>
      <c r="J12" s="107">
        <v>125.29599999999998</v>
      </c>
      <c r="K12" s="107">
        <v>103.14765498205428</v>
      </c>
      <c r="L12" s="107">
        <v>96.837000000000003</v>
      </c>
      <c r="M12" s="107">
        <v>96.837000000000003</v>
      </c>
      <c r="N12" s="107">
        <v>117.72152025316457</v>
      </c>
      <c r="O12" s="107">
        <v>98.364999999999995</v>
      </c>
      <c r="P12" s="107">
        <v>128.73400000000001</v>
      </c>
      <c r="Q12" s="163">
        <v>195.85662840879687</v>
      </c>
      <c r="R12" s="228"/>
      <c r="S12" s="107">
        <v>97.600999999999999</v>
      </c>
      <c r="T12" s="107">
        <v>106.76899999999999</v>
      </c>
      <c r="U12" s="108">
        <v>57.108999999999995</v>
      </c>
      <c r="V12" s="2"/>
    </row>
    <row r="15" spans="2:22" ht="15.5" x14ac:dyDescent="0.4">
      <c r="B15" s="19" t="s">
        <v>116</v>
      </c>
    </row>
    <row r="16" spans="2:22" ht="15.5" x14ac:dyDescent="0.4">
      <c r="B16" s="19" t="s">
        <v>118</v>
      </c>
    </row>
    <row r="17" spans="2:2" ht="15.5" x14ac:dyDescent="0.4">
      <c r="B17" s="19" t="s">
        <v>119</v>
      </c>
    </row>
    <row r="18" spans="2:2" ht="12.75" customHeight="1" x14ac:dyDescent="0.35">
      <c r="B18" s="19" t="s">
        <v>182</v>
      </c>
    </row>
  </sheetData>
  <mergeCells count="2">
    <mergeCell ref="C5:Q5"/>
    <mergeCell ref="R5:U5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CD4F-0E22-4770-B160-4705EC6AE7D1}">
  <sheetPr>
    <pageSetUpPr autoPageBreaks="0" fitToPage="1"/>
  </sheetPr>
  <dimension ref="B2:V18"/>
  <sheetViews>
    <sheetView topLeftCell="B1" zoomScaleNormal="100" workbookViewId="0">
      <selection activeCell="M22" sqref="M22"/>
    </sheetView>
  </sheetViews>
  <sheetFormatPr defaultRowHeight="12.75" customHeight="1" x14ac:dyDescent="0.35"/>
  <cols>
    <col min="2" max="2" width="18.7265625" customWidth="1"/>
    <col min="3" max="3" width="10.453125" bestFit="1" customWidth="1"/>
    <col min="5" max="12" width="10.453125" bestFit="1" customWidth="1"/>
    <col min="13" max="13" width="10.453125" customWidth="1"/>
    <col min="14" max="20" width="10.453125" bestFit="1" customWidth="1"/>
  </cols>
  <sheetData>
    <row r="2" spans="2:22" ht="18.75" customHeight="1" x14ac:dyDescent="0.35">
      <c r="B2" s="1" t="s">
        <v>178</v>
      </c>
    </row>
    <row r="3" spans="2:22" ht="12.75" customHeight="1" thickBot="1" x14ac:dyDescent="0.4"/>
    <row r="4" spans="2:22" ht="83.25" customHeight="1" thickBot="1" x14ac:dyDescent="0.4">
      <c r="B4" s="109"/>
      <c r="C4" s="85" t="s">
        <v>96</v>
      </c>
      <c r="D4" s="85" t="s">
        <v>95</v>
      </c>
      <c r="E4" s="85" t="s">
        <v>10</v>
      </c>
      <c r="F4" s="85" t="s">
        <v>235</v>
      </c>
      <c r="G4" s="85" t="s">
        <v>13</v>
      </c>
      <c r="H4" s="85" t="s">
        <v>236</v>
      </c>
      <c r="I4" s="85" t="s">
        <v>238</v>
      </c>
      <c r="J4" s="85" t="s">
        <v>9</v>
      </c>
      <c r="K4" s="85" t="s">
        <v>239</v>
      </c>
      <c r="L4" s="85" t="s">
        <v>241</v>
      </c>
      <c r="M4" s="146" t="s">
        <v>97</v>
      </c>
      <c r="N4" s="84" t="s">
        <v>249</v>
      </c>
      <c r="O4" s="85" t="s">
        <v>272</v>
      </c>
      <c r="P4" s="85" t="s">
        <v>253</v>
      </c>
      <c r="Q4" s="85" t="s">
        <v>256</v>
      </c>
      <c r="R4" s="85" t="s">
        <v>258</v>
      </c>
      <c r="S4" s="85" t="s">
        <v>259</v>
      </c>
      <c r="T4" s="95" t="s">
        <v>260</v>
      </c>
      <c r="V4" s="20"/>
    </row>
    <row r="5" spans="2:22" ht="17" thickBot="1" x14ac:dyDescent="0.4">
      <c r="B5" s="17" t="s">
        <v>106</v>
      </c>
      <c r="C5" s="269" t="s">
        <v>11</v>
      </c>
      <c r="D5" s="270"/>
      <c r="E5" s="270"/>
      <c r="F5" s="270"/>
      <c r="G5" s="270"/>
      <c r="H5" s="270"/>
      <c r="I5" s="270"/>
      <c r="J5" s="270"/>
      <c r="K5" s="270"/>
      <c r="L5" s="270"/>
      <c r="M5" s="271"/>
      <c r="N5" s="272" t="s">
        <v>12</v>
      </c>
      <c r="O5" s="273"/>
      <c r="P5" s="273"/>
      <c r="Q5" s="273"/>
      <c r="R5" s="273"/>
      <c r="S5" s="273"/>
      <c r="T5" s="274"/>
    </row>
    <row r="6" spans="2:22" ht="14.5" x14ac:dyDescent="0.35">
      <c r="B6" s="78" t="s">
        <v>107</v>
      </c>
      <c r="C6" s="69">
        <v>16.390697719720404</v>
      </c>
      <c r="D6" s="69">
        <v>16.842213395638627</v>
      </c>
      <c r="E6" s="69">
        <v>4.9400798213467594</v>
      </c>
      <c r="F6" s="69">
        <v>8.7381499417927539</v>
      </c>
      <c r="G6" s="69">
        <v>12.487095281722366</v>
      </c>
      <c r="H6" s="69">
        <v>8.6130437788018046</v>
      </c>
      <c r="I6" s="69">
        <v>10.246378881987523</v>
      </c>
      <c r="J6" s="69">
        <v>19.829215086996236</v>
      </c>
      <c r="K6" s="69">
        <v>20.409191979879822</v>
      </c>
      <c r="L6" s="69">
        <v>11.611870617591949</v>
      </c>
      <c r="M6" s="147">
        <v>15.07301765245299</v>
      </c>
      <c r="N6" s="68">
        <v>13.770062242090747</v>
      </c>
      <c r="O6" s="69">
        <v>3.0793659559594722</v>
      </c>
      <c r="P6" s="69">
        <v>11.029954774444629</v>
      </c>
      <c r="Q6" s="69">
        <v>6.6284163598711165</v>
      </c>
      <c r="R6" s="69">
        <v>1.7657156826339873</v>
      </c>
      <c r="S6" s="69">
        <v>13.101070945479638</v>
      </c>
      <c r="T6" s="98">
        <v>9.1123465517241549</v>
      </c>
    </row>
    <row r="7" spans="2:22" ht="14.5" x14ac:dyDescent="0.35">
      <c r="B7" s="99" t="s">
        <v>4</v>
      </c>
      <c r="C7" s="51">
        <v>12.032999999999999</v>
      </c>
      <c r="D7" s="51">
        <v>14.134</v>
      </c>
      <c r="E7" s="51">
        <v>3.056</v>
      </c>
      <c r="F7" s="51">
        <v>6.1120000000000001</v>
      </c>
      <c r="G7" s="51">
        <v>9.5499999999999989</v>
      </c>
      <c r="H7" s="51">
        <v>5.7299999999999995</v>
      </c>
      <c r="I7" s="51">
        <v>7.0670000000000002</v>
      </c>
      <c r="J7" s="51">
        <v>16.616999999999997</v>
      </c>
      <c r="K7" s="51">
        <v>16.234999999999999</v>
      </c>
      <c r="L7" s="51">
        <v>9.1679999999999993</v>
      </c>
      <c r="M7" s="148">
        <v>12.224</v>
      </c>
      <c r="N7" s="55">
        <v>11.459999999999999</v>
      </c>
      <c r="O7" s="51">
        <v>2.101</v>
      </c>
      <c r="P7" s="51">
        <v>8.0220000000000002</v>
      </c>
      <c r="Q7" s="51">
        <v>4.0110000000000001</v>
      </c>
      <c r="R7" s="51">
        <v>1.337</v>
      </c>
      <c r="S7" s="51">
        <v>9.359</v>
      </c>
      <c r="T7" s="102">
        <v>6.6849999999999996</v>
      </c>
    </row>
    <row r="8" spans="2:22" ht="14.5" x14ac:dyDescent="0.35">
      <c r="B8" s="99" t="s">
        <v>5</v>
      </c>
      <c r="C8" s="51">
        <v>99.874429223744286</v>
      </c>
      <c r="D8" s="51">
        <v>80.833333333333329</v>
      </c>
      <c r="E8" s="51">
        <v>99.703196347031962</v>
      </c>
      <c r="F8" s="51">
        <v>98.253424657534254</v>
      </c>
      <c r="G8" s="51">
        <v>99.897260273972606</v>
      </c>
      <c r="H8" s="51">
        <v>99.109589041095887</v>
      </c>
      <c r="I8" s="51">
        <v>97.602739726027394</v>
      </c>
      <c r="J8" s="51">
        <v>99.748858447488587</v>
      </c>
      <c r="K8" s="51">
        <v>82.226027397260268</v>
      </c>
      <c r="L8" s="51">
        <v>91.541095890410958</v>
      </c>
      <c r="M8" s="148">
        <v>99.863013698630127</v>
      </c>
      <c r="N8" s="55">
        <v>99.805936073059371</v>
      </c>
      <c r="O8" s="51">
        <v>98.00228310502284</v>
      </c>
      <c r="P8" s="51">
        <v>99.726027397260282</v>
      </c>
      <c r="Q8" s="51">
        <v>99.429223744292244</v>
      </c>
      <c r="R8" s="51">
        <v>92.534246575342465</v>
      </c>
      <c r="S8" s="51">
        <v>82.705479452054803</v>
      </c>
      <c r="T8" s="102">
        <v>99.554794520547944</v>
      </c>
    </row>
    <row r="9" spans="2:22" ht="16.5" x14ac:dyDescent="0.35">
      <c r="B9" s="99" t="s">
        <v>109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149">
        <v>0</v>
      </c>
      <c r="N9" s="11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105">
        <v>0</v>
      </c>
    </row>
    <row r="10" spans="2:22" ht="14.5" x14ac:dyDescent="0.35">
      <c r="B10" s="99" t="s">
        <v>6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149">
        <v>0</v>
      </c>
      <c r="N10" s="111">
        <v>0</v>
      </c>
      <c r="O10" s="81">
        <v>0</v>
      </c>
      <c r="P10" s="81">
        <v>0</v>
      </c>
      <c r="Q10" s="81">
        <v>0</v>
      </c>
      <c r="R10" s="81">
        <v>0</v>
      </c>
      <c r="S10" s="81">
        <v>0</v>
      </c>
      <c r="T10" s="105">
        <v>0</v>
      </c>
    </row>
    <row r="11" spans="2:22" ht="14.5" x14ac:dyDescent="0.35">
      <c r="B11" s="99" t="s">
        <v>7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2</v>
      </c>
      <c r="K11" s="81">
        <v>2</v>
      </c>
      <c r="L11" s="81">
        <v>1</v>
      </c>
      <c r="M11" s="149">
        <v>0</v>
      </c>
      <c r="N11" s="111">
        <v>0</v>
      </c>
      <c r="O11" s="81">
        <v>0</v>
      </c>
      <c r="P11" s="81">
        <v>0</v>
      </c>
      <c r="Q11" s="81">
        <v>0</v>
      </c>
      <c r="R11" s="81">
        <v>0</v>
      </c>
      <c r="S11" s="81">
        <v>0</v>
      </c>
      <c r="T11" s="105">
        <v>1</v>
      </c>
    </row>
    <row r="12" spans="2:22" ht="15" thickBot="1" x14ac:dyDescent="0.4">
      <c r="B12" s="35" t="s">
        <v>108</v>
      </c>
      <c r="C12" s="53">
        <v>95.117999999999995</v>
      </c>
      <c r="D12" s="53">
        <v>78.501000000000005</v>
      </c>
      <c r="E12" s="53">
        <v>67.995999999999995</v>
      </c>
      <c r="F12" s="53">
        <v>72.197999999999993</v>
      </c>
      <c r="G12" s="53">
        <v>78.501000000000005</v>
      </c>
      <c r="H12" s="53">
        <v>78.692000000000007</v>
      </c>
      <c r="I12" s="53">
        <v>74.489999999999995</v>
      </c>
      <c r="J12" s="53">
        <v>102.758</v>
      </c>
      <c r="K12" s="53">
        <v>110.01599999999999</v>
      </c>
      <c r="L12" s="53">
        <v>133.50900000000001</v>
      </c>
      <c r="M12" s="150">
        <v>91.679999999999993</v>
      </c>
      <c r="N12" s="56">
        <v>75.826999999999998</v>
      </c>
      <c r="O12" s="53">
        <v>37.053999999999995</v>
      </c>
      <c r="P12" s="53">
        <v>73.725999999999999</v>
      </c>
      <c r="Q12" s="53">
        <v>80.22</v>
      </c>
      <c r="R12" s="53">
        <v>34.953000000000003</v>
      </c>
      <c r="S12" s="53">
        <v>79.265000000000001</v>
      </c>
      <c r="T12" s="108">
        <v>115.746</v>
      </c>
    </row>
    <row r="13" spans="2:22" ht="12.75" customHeight="1" x14ac:dyDescent="0.35">
      <c r="B13" s="14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5" spans="2:22" ht="15.5" x14ac:dyDescent="0.4">
      <c r="B15" s="19" t="s">
        <v>116</v>
      </c>
    </row>
    <row r="16" spans="2:22" ht="15.5" x14ac:dyDescent="0.4">
      <c r="B16" s="19" t="s">
        <v>118</v>
      </c>
    </row>
    <row r="17" spans="2:2" ht="15.5" x14ac:dyDescent="0.4">
      <c r="B17" s="19" t="s">
        <v>119</v>
      </c>
    </row>
    <row r="18" spans="2:2" ht="14.5" x14ac:dyDescent="0.35">
      <c r="B18" s="19"/>
    </row>
  </sheetData>
  <mergeCells count="2">
    <mergeCell ref="N5:T5"/>
    <mergeCell ref="C5:M5"/>
  </mergeCells>
  <pageMargins left="0.7" right="0.7" top="0.75" bottom="0.75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6029-1F63-4216-8A3E-8337683DA2C7}">
  <sheetPr>
    <pageSetUpPr autoPageBreaks="0"/>
  </sheetPr>
  <dimension ref="B2:V15"/>
  <sheetViews>
    <sheetView zoomScale="110" zoomScaleNormal="110" workbookViewId="0">
      <selection activeCell="S18" sqref="S18"/>
    </sheetView>
  </sheetViews>
  <sheetFormatPr defaultRowHeight="12.75" customHeight="1" x14ac:dyDescent="0.35"/>
  <cols>
    <col min="1" max="1" width="5.54296875" customWidth="1"/>
    <col min="2" max="2" width="18.7265625" customWidth="1"/>
    <col min="3" max="3" width="10" customWidth="1"/>
    <col min="4" max="14" width="10" bestFit="1" customWidth="1"/>
    <col min="15" max="15" width="10" customWidth="1"/>
    <col min="16" max="17" width="10" bestFit="1" customWidth="1"/>
    <col min="18" max="18" width="10.453125" customWidth="1"/>
    <col min="20" max="21" width="10" bestFit="1" customWidth="1"/>
  </cols>
  <sheetData>
    <row r="2" spans="2:22" ht="12.75" customHeight="1" x14ac:dyDescent="0.35">
      <c r="B2" s="1" t="s">
        <v>179</v>
      </c>
      <c r="C2" s="1"/>
    </row>
    <row r="3" spans="2:22" ht="12.75" customHeight="1" thickBot="1" x14ac:dyDescent="0.4">
      <c r="B3" s="22"/>
      <c r="C3" s="22"/>
    </row>
    <row r="4" spans="2:22" ht="87.75" customHeight="1" thickBot="1" x14ac:dyDescent="0.4">
      <c r="B4" s="112"/>
      <c r="C4" s="94" t="s">
        <v>0</v>
      </c>
      <c r="D4" s="94" t="s">
        <v>207</v>
      </c>
      <c r="E4" s="94" t="s">
        <v>208</v>
      </c>
      <c r="F4" s="94" t="s">
        <v>209</v>
      </c>
      <c r="G4" s="94" t="s">
        <v>211</v>
      </c>
      <c r="H4" s="94" t="s">
        <v>212</v>
      </c>
      <c r="I4" s="94" t="s">
        <v>214</v>
      </c>
      <c r="J4" s="94" t="s">
        <v>216</v>
      </c>
      <c r="K4" s="94" t="s">
        <v>1</v>
      </c>
      <c r="L4" s="94" t="s">
        <v>218</v>
      </c>
      <c r="M4" s="94" t="s">
        <v>219</v>
      </c>
      <c r="N4" s="94" t="s">
        <v>221</v>
      </c>
      <c r="O4" s="94" t="s">
        <v>222</v>
      </c>
      <c r="P4" s="94" t="s">
        <v>223</v>
      </c>
      <c r="Q4" s="160" t="s">
        <v>224</v>
      </c>
      <c r="R4" s="208" t="s">
        <v>273</v>
      </c>
      <c r="S4" s="94" t="s">
        <v>227</v>
      </c>
      <c r="T4" s="94" t="s">
        <v>228</v>
      </c>
      <c r="U4" s="95" t="s">
        <v>263</v>
      </c>
    </row>
    <row r="5" spans="2:22" ht="17" thickBot="1" x14ac:dyDescent="0.4">
      <c r="B5" s="17" t="s">
        <v>106</v>
      </c>
      <c r="C5" s="269" t="s">
        <v>2</v>
      </c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69" t="s">
        <v>3</v>
      </c>
      <c r="S5" s="270"/>
      <c r="T5" s="270"/>
      <c r="U5" s="271"/>
    </row>
    <row r="6" spans="2:22" ht="14.5" x14ac:dyDescent="0.35">
      <c r="B6" s="78" t="s">
        <v>107</v>
      </c>
      <c r="C6" s="97">
        <v>41.014636815920468</v>
      </c>
      <c r="D6" s="97">
        <v>89.094993598536988</v>
      </c>
      <c r="E6" s="97">
        <v>19.042470941662469</v>
      </c>
      <c r="F6" s="97">
        <v>66.553770148555316</v>
      </c>
      <c r="G6" s="97">
        <v>26.672582852910278</v>
      </c>
      <c r="H6" s="97">
        <v>15.199751122135588</v>
      </c>
      <c r="I6" s="97">
        <v>53.472903179706847</v>
      </c>
      <c r="J6" s="97">
        <v>85.228563958165367</v>
      </c>
      <c r="K6" s="97">
        <v>51.711611677635666</v>
      </c>
      <c r="L6" s="97">
        <v>21.554633220021007</v>
      </c>
      <c r="M6" s="97">
        <v>34.106439568094913</v>
      </c>
      <c r="N6" s="97">
        <v>85.268511323187937</v>
      </c>
      <c r="O6" s="97">
        <v>15.282133200094037</v>
      </c>
      <c r="P6" s="97">
        <v>23.759287421675459</v>
      </c>
      <c r="Q6" s="164">
        <v>32.426312380923001</v>
      </c>
      <c r="R6" s="225"/>
      <c r="S6" s="97">
        <v>69.606348128598697</v>
      </c>
      <c r="T6" s="97">
        <v>37.905503555361967</v>
      </c>
      <c r="U6" s="98">
        <v>9.8769520655184717</v>
      </c>
      <c r="V6" s="2"/>
    </row>
    <row r="7" spans="2:22" ht="14.5" x14ac:dyDescent="0.35">
      <c r="B7" s="99" t="s">
        <v>4</v>
      </c>
      <c r="C7" s="101">
        <v>33.233999999999995</v>
      </c>
      <c r="D7" s="101">
        <v>69.619500000000002</v>
      </c>
      <c r="E7" s="101">
        <v>10.31561181434599</v>
      </c>
      <c r="F7" s="101">
        <v>43.548000000000002</v>
      </c>
      <c r="G7" s="101">
        <v>16.480883164475102</v>
      </c>
      <c r="H7" s="101">
        <v>7.64</v>
      </c>
      <c r="I7" s="101">
        <v>35.526000000000003</v>
      </c>
      <c r="J7" s="101">
        <v>63.602999999999994</v>
      </c>
      <c r="K7" s="101">
        <v>37.233099332802922</v>
      </c>
      <c r="L7" s="101">
        <v>13.179</v>
      </c>
      <c r="M7" s="101">
        <v>18.718</v>
      </c>
      <c r="N7" s="101">
        <v>55.376702531645563</v>
      </c>
      <c r="O7" s="101">
        <v>8.7859999999999996</v>
      </c>
      <c r="P7" s="101">
        <v>14.515999999999998</v>
      </c>
      <c r="Q7" s="165">
        <v>19.272277222940922</v>
      </c>
      <c r="R7" s="226"/>
      <c r="S7" s="101">
        <v>51.761000000000003</v>
      </c>
      <c r="T7" s="101">
        <v>20.628</v>
      </c>
      <c r="U7" s="102">
        <v>4.7749999999999995</v>
      </c>
      <c r="V7" s="2"/>
    </row>
    <row r="8" spans="2:22" ht="14.5" x14ac:dyDescent="0.35">
      <c r="B8" s="99" t="s">
        <v>5</v>
      </c>
      <c r="C8" s="101">
        <v>71.404109589041099</v>
      </c>
      <c r="D8" s="101">
        <v>99.885844748858446</v>
      </c>
      <c r="E8" s="101">
        <v>97.477168949771681</v>
      </c>
      <c r="F8" s="101">
        <v>97.614155251141554</v>
      </c>
      <c r="G8" s="101">
        <v>96.757990867579906</v>
      </c>
      <c r="H8" s="101">
        <v>96.700913242009136</v>
      </c>
      <c r="I8" s="101">
        <v>95.856164383561648</v>
      </c>
      <c r="J8" s="101">
        <v>85.148401826484019</v>
      </c>
      <c r="K8" s="101">
        <v>98.333333333333329</v>
      </c>
      <c r="L8" s="101">
        <v>97.602739726027394</v>
      </c>
      <c r="M8" s="101">
        <v>98.527397260273972</v>
      </c>
      <c r="N8" s="101">
        <v>96.038812785388131</v>
      </c>
      <c r="O8" s="101">
        <v>97.340182648401836</v>
      </c>
      <c r="P8" s="101">
        <v>98.401826484018258</v>
      </c>
      <c r="Q8" s="165">
        <v>97.55707762557077</v>
      </c>
      <c r="R8" s="226"/>
      <c r="S8" s="101">
        <v>95.182648401826484</v>
      </c>
      <c r="T8" s="101">
        <v>78.664383561643831</v>
      </c>
      <c r="U8" s="102">
        <v>94.783105022831052</v>
      </c>
      <c r="V8" s="2"/>
    </row>
    <row r="9" spans="2:22" ht="15" thickBot="1" x14ac:dyDescent="0.4">
      <c r="B9" s="35" t="s">
        <v>108</v>
      </c>
      <c r="C9" s="107">
        <v>365.76499999999999</v>
      </c>
      <c r="D9" s="107">
        <v>783.86399999999992</v>
      </c>
      <c r="E9" s="107">
        <v>523.6204556962025</v>
      </c>
      <c r="F9" s="107">
        <v>1077.8129999999999</v>
      </c>
      <c r="G9" s="107">
        <v>562.71920337552729</v>
      </c>
      <c r="H9" s="107">
        <v>319.73399999999998</v>
      </c>
      <c r="I9" s="107">
        <v>747.19199999999989</v>
      </c>
      <c r="J9" s="107">
        <v>685.11699999999996</v>
      </c>
      <c r="K9" s="107">
        <v>575.58109443725743</v>
      </c>
      <c r="L9" s="107">
        <v>382.76400000000001</v>
      </c>
      <c r="M9" s="107">
        <v>661.43299999999999</v>
      </c>
      <c r="N9" s="107">
        <v>1032.5326219409283</v>
      </c>
      <c r="O9" s="107">
        <v>592.673</v>
      </c>
      <c r="P9" s="107">
        <v>414.46999999999997</v>
      </c>
      <c r="Q9" s="166">
        <v>550.64003863969003</v>
      </c>
      <c r="R9" s="228"/>
      <c r="S9" s="107">
        <v>702.88</v>
      </c>
      <c r="T9" s="107">
        <v>743.18100000000004</v>
      </c>
      <c r="U9" s="108">
        <v>395.94299999999998</v>
      </c>
      <c r="V9" s="2"/>
    </row>
    <row r="12" spans="2:22" ht="15.5" x14ac:dyDescent="0.4">
      <c r="B12" s="19" t="s">
        <v>116</v>
      </c>
      <c r="C12" s="19"/>
    </row>
    <row r="13" spans="2:22" ht="15.5" x14ac:dyDescent="0.4">
      <c r="B13" s="19" t="s">
        <v>118</v>
      </c>
      <c r="C13" s="19"/>
    </row>
    <row r="14" spans="2:22" ht="15.5" x14ac:dyDescent="0.4">
      <c r="B14" s="19" t="s">
        <v>119</v>
      </c>
      <c r="C14" s="19"/>
    </row>
    <row r="15" spans="2:22" ht="12.75" customHeight="1" x14ac:dyDescent="0.35">
      <c r="B15" s="19" t="s">
        <v>182</v>
      </c>
    </row>
  </sheetData>
  <mergeCells count="2">
    <mergeCell ref="C5:Q5"/>
    <mergeCell ref="R5:U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953F-9A09-4A77-B38D-7067A9018576}">
  <sheetPr>
    <pageSetUpPr autoPageBreaks="0"/>
  </sheetPr>
  <dimension ref="B2:Y15"/>
  <sheetViews>
    <sheetView zoomScale="110" zoomScaleNormal="110" workbookViewId="0">
      <selection activeCell="P17" sqref="P17"/>
    </sheetView>
  </sheetViews>
  <sheetFormatPr defaultRowHeight="12.75" customHeight="1" x14ac:dyDescent="0.35"/>
  <cols>
    <col min="1" max="1" width="5.26953125" customWidth="1"/>
    <col min="2" max="2" width="18.7265625" customWidth="1"/>
    <col min="3" max="9" width="10" bestFit="1" customWidth="1"/>
    <col min="10" max="10" width="10.453125" customWidth="1"/>
    <col min="11" max="16" width="10" bestFit="1" customWidth="1"/>
    <col min="20" max="20" width="10" style="27" bestFit="1" customWidth="1"/>
  </cols>
  <sheetData>
    <row r="2" spans="2:25" ht="12.75" customHeight="1" x14ac:dyDescent="0.35">
      <c r="B2" s="1" t="s">
        <v>180</v>
      </c>
    </row>
    <row r="3" spans="2:25" ht="12.75" customHeight="1" thickBot="1" x14ac:dyDescent="0.4"/>
    <row r="4" spans="2:25" ht="84" customHeight="1" thickBot="1" x14ac:dyDescent="0.4">
      <c r="B4" s="41"/>
      <c r="C4" s="85" t="s">
        <v>96</v>
      </c>
      <c r="D4" s="85" t="s">
        <v>95</v>
      </c>
      <c r="E4" s="85" t="s">
        <v>10</v>
      </c>
      <c r="F4" s="85" t="s">
        <v>235</v>
      </c>
      <c r="G4" s="85" t="s">
        <v>13</v>
      </c>
      <c r="H4" s="85" t="s">
        <v>236</v>
      </c>
      <c r="I4" s="85" t="s">
        <v>238</v>
      </c>
      <c r="J4" s="85" t="s">
        <v>9</v>
      </c>
      <c r="K4" s="85" t="s">
        <v>239</v>
      </c>
      <c r="L4" s="85" t="s">
        <v>241</v>
      </c>
      <c r="M4" s="146" t="s">
        <v>97</v>
      </c>
      <c r="N4" s="84" t="s">
        <v>249</v>
      </c>
      <c r="O4" s="85" t="s">
        <v>272</v>
      </c>
      <c r="P4" s="85" t="s">
        <v>253</v>
      </c>
      <c r="Q4" s="85" t="s">
        <v>256</v>
      </c>
      <c r="R4" s="85" t="s">
        <v>258</v>
      </c>
      <c r="S4" s="146" t="s">
        <v>259</v>
      </c>
      <c r="T4" s="134" t="s">
        <v>260</v>
      </c>
    </row>
    <row r="5" spans="2:25" ht="17" thickBot="1" x14ac:dyDescent="0.4">
      <c r="B5" s="17" t="s">
        <v>105</v>
      </c>
      <c r="C5" s="275" t="s">
        <v>11</v>
      </c>
      <c r="D5" s="276"/>
      <c r="E5" s="276"/>
      <c r="F5" s="276"/>
      <c r="G5" s="276"/>
      <c r="H5" s="276"/>
      <c r="I5" s="276"/>
      <c r="J5" s="276"/>
      <c r="K5" s="276"/>
      <c r="L5" s="276"/>
      <c r="M5" s="277"/>
      <c r="N5" s="275" t="s">
        <v>12</v>
      </c>
      <c r="O5" s="276"/>
      <c r="P5" s="276"/>
      <c r="Q5" s="276"/>
      <c r="R5" s="276"/>
      <c r="S5" s="276"/>
      <c r="T5" s="277"/>
      <c r="U5" s="90"/>
      <c r="V5" s="91"/>
      <c r="Y5" s="3"/>
    </row>
    <row r="6" spans="2:25" ht="14.5" x14ac:dyDescent="0.35">
      <c r="B6" s="78" t="s">
        <v>107</v>
      </c>
      <c r="C6" s="96">
        <v>37.959668729230991</v>
      </c>
      <c r="D6" s="97">
        <v>33.044162984990081</v>
      </c>
      <c r="E6" s="97">
        <v>7.2707741639945365</v>
      </c>
      <c r="F6" s="97">
        <v>12.116759837019698</v>
      </c>
      <c r="G6" s="97">
        <v>20.90227267521761</v>
      </c>
      <c r="H6" s="97">
        <v>13.020368778801807</v>
      </c>
      <c r="I6" s="97">
        <v>16.814558420250759</v>
      </c>
      <c r="J6" s="97">
        <v>50.177094894688395</v>
      </c>
      <c r="K6" s="97">
        <v>53.669211960318371</v>
      </c>
      <c r="L6" s="97">
        <v>20.430422832189642</v>
      </c>
      <c r="M6" s="98">
        <v>28.83977395690048</v>
      </c>
      <c r="N6" s="96">
        <v>30.112450481430642</v>
      </c>
      <c r="O6" s="97">
        <v>4.719522544564871</v>
      </c>
      <c r="P6" s="97">
        <v>22.517137394092003</v>
      </c>
      <c r="Q6" s="97">
        <v>10.291212724344195</v>
      </c>
      <c r="R6" s="97">
        <v>2.2924964723356749</v>
      </c>
      <c r="S6" s="164">
        <v>30.614360524499666</v>
      </c>
      <c r="T6" s="258">
        <v>13.109866781609171</v>
      </c>
      <c r="Y6" s="3"/>
    </row>
    <row r="7" spans="2:25" ht="14.5" x14ac:dyDescent="0.35">
      <c r="B7" s="99" t="s">
        <v>4</v>
      </c>
      <c r="C7" s="100">
        <v>21.583000000000002</v>
      </c>
      <c r="D7" s="101">
        <v>26.548999999999999</v>
      </c>
      <c r="E7" s="101">
        <v>3.82</v>
      </c>
      <c r="F7" s="101">
        <v>7.8309999999999986</v>
      </c>
      <c r="G7" s="101">
        <v>13.943</v>
      </c>
      <c r="H7" s="101">
        <v>7.8309999999999986</v>
      </c>
      <c r="I7" s="101">
        <v>11.459999999999999</v>
      </c>
      <c r="J7" s="101">
        <v>33.997999999999998</v>
      </c>
      <c r="K7" s="101">
        <v>36.863</v>
      </c>
      <c r="L7" s="101">
        <v>13.943</v>
      </c>
      <c r="M7" s="102">
        <v>22.155999999999999</v>
      </c>
      <c r="N7" s="100">
        <v>23.301999999999996</v>
      </c>
      <c r="O7" s="101">
        <v>3.056</v>
      </c>
      <c r="P7" s="101">
        <v>13.751999999999999</v>
      </c>
      <c r="Q7" s="101">
        <v>5.5389999999999997</v>
      </c>
      <c r="R7" s="101">
        <v>1.7189999999999999</v>
      </c>
      <c r="S7" s="165">
        <v>17.763000000000002</v>
      </c>
      <c r="T7" s="259">
        <v>8.7859999999999996</v>
      </c>
    </row>
    <row r="8" spans="2:25" ht="14.5" x14ac:dyDescent="0.35">
      <c r="B8" s="99" t="s">
        <v>5</v>
      </c>
      <c r="C8" s="100">
        <v>99.874429223744286</v>
      </c>
      <c r="D8" s="101">
        <v>80.833333333333329</v>
      </c>
      <c r="E8" s="101">
        <v>99.703196347031962</v>
      </c>
      <c r="F8" s="101">
        <v>98.253424657534254</v>
      </c>
      <c r="G8" s="101">
        <v>99.897260273972606</v>
      </c>
      <c r="H8" s="101">
        <v>99.109589041095887</v>
      </c>
      <c r="I8" s="101">
        <v>97.602739726027394</v>
      </c>
      <c r="J8" s="101">
        <v>99.748858447488587</v>
      </c>
      <c r="K8" s="101">
        <v>82.226027397260268</v>
      </c>
      <c r="L8" s="101">
        <v>91.541095890410958</v>
      </c>
      <c r="M8" s="102">
        <v>99.863013698630127</v>
      </c>
      <c r="N8" s="100">
        <v>99.805936073059371</v>
      </c>
      <c r="O8" s="101">
        <v>98.00228310502284</v>
      </c>
      <c r="P8" s="101">
        <v>99.726027397260282</v>
      </c>
      <c r="Q8" s="101">
        <v>99.429223744292244</v>
      </c>
      <c r="R8" s="101">
        <v>92.534246575342465</v>
      </c>
      <c r="S8" s="165">
        <v>82.705479452054803</v>
      </c>
      <c r="T8" s="259">
        <v>99.554794520547944</v>
      </c>
    </row>
    <row r="9" spans="2:25" ht="15" thickBot="1" x14ac:dyDescent="0.4">
      <c r="B9" s="35" t="s">
        <v>108</v>
      </c>
      <c r="C9" s="106">
        <v>453.05199999999996</v>
      </c>
      <c r="D9" s="107">
        <v>368.63</v>
      </c>
      <c r="E9" s="107">
        <v>352.20400000000001</v>
      </c>
      <c r="F9" s="107">
        <v>257.65899999999999</v>
      </c>
      <c r="G9" s="107">
        <v>277.714</v>
      </c>
      <c r="H9" s="107">
        <v>336.15999999999997</v>
      </c>
      <c r="I9" s="107">
        <v>451.33300000000003</v>
      </c>
      <c r="J9" s="107">
        <v>881.84699999999998</v>
      </c>
      <c r="K9" s="107">
        <v>648.827</v>
      </c>
      <c r="L9" s="107">
        <v>431.08699999999993</v>
      </c>
      <c r="M9" s="108">
        <v>350.67599999999999</v>
      </c>
      <c r="N9" s="106">
        <v>377.22499999999997</v>
      </c>
      <c r="O9" s="107">
        <v>222.13299999999998</v>
      </c>
      <c r="P9" s="107">
        <v>338.26099999999997</v>
      </c>
      <c r="Q9" s="107">
        <v>613.11</v>
      </c>
      <c r="R9" s="107">
        <v>105.241</v>
      </c>
      <c r="S9" s="166">
        <v>384.86500000000001</v>
      </c>
      <c r="T9" s="260">
        <v>459.54599999999999</v>
      </c>
    </row>
    <row r="10" spans="2:25" ht="12.75" customHeight="1" x14ac:dyDescent="0.35">
      <c r="B10" s="21"/>
    </row>
    <row r="11" spans="2:25" ht="12.75" customHeight="1" x14ac:dyDescent="0.35">
      <c r="B11" s="21"/>
    </row>
    <row r="12" spans="2:25" ht="15.5" x14ac:dyDescent="0.4">
      <c r="B12" s="19" t="s">
        <v>116</v>
      </c>
    </row>
    <row r="13" spans="2:25" ht="15.5" x14ac:dyDescent="0.4">
      <c r="B13" s="19" t="s">
        <v>118</v>
      </c>
    </row>
    <row r="14" spans="2:25" ht="15.5" x14ac:dyDescent="0.4">
      <c r="B14" s="19" t="s">
        <v>119</v>
      </c>
    </row>
    <row r="15" spans="2:25" ht="14.5" x14ac:dyDescent="0.35">
      <c r="B15" s="19"/>
      <c r="C15" s="19"/>
      <c r="E15" s="19"/>
      <c r="F15" s="19"/>
      <c r="G15" s="19"/>
      <c r="H15" s="19"/>
      <c r="I15" s="19"/>
      <c r="J15" s="19"/>
    </row>
  </sheetData>
  <mergeCells count="2">
    <mergeCell ref="C5:M5"/>
    <mergeCell ref="N5:T5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C73A3-B40D-4B3E-A0B0-F45AFA74443F}">
  <sheetPr>
    <pageSetUpPr autoPageBreaks="0"/>
  </sheetPr>
  <dimension ref="B2:S21"/>
  <sheetViews>
    <sheetView zoomScale="90" zoomScaleNormal="90" workbookViewId="0">
      <selection activeCell="E23" sqref="E23"/>
    </sheetView>
  </sheetViews>
  <sheetFormatPr defaultRowHeight="12.75" customHeight="1" x14ac:dyDescent="0.35"/>
  <cols>
    <col min="1" max="1" width="6" customWidth="1"/>
    <col min="2" max="2" width="24.54296875" customWidth="1"/>
  </cols>
  <sheetData>
    <row r="2" spans="2:19" ht="14.5" x14ac:dyDescent="0.35">
      <c r="B2" s="23" t="s">
        <v>181</v>
      </c>
    </row>
    <row r="3" spans="2:19" ht="12.75" customHeight="1" thickBot="1" x14ac:dyDescent="0.4"/>
    <row r="4" spans="2:19" ht="100.5" customHeight="1" thickBot="1" x14ac:dyDescent="0.4">
      <c r="B4" s="113"/>
      <c r="C4" s="93" t="s">
        <v>204</v>
      </c>
      <c r="D4" s="94" t="s">
        <v>1</v>
      </c>
      <c r="E4" s="94" t="s">
        <v>218</v>
      </c>
      <c r="F4" s="94" t="s">
        <v>219</v>
      </c>
      <c r="G4" s="95" t="s">
        <v>224</v>
      </c>
      <c r="H4" s="93" t="s">
        <v>228</v>
      </c>
      <c r="I4" s="95" t="s">
        <v>266</v>
      </c>
      <c r="J4" s="93" t="s">
        <v>229</v>
      </c>
      <c r="K4" s="94" t="s">
        <v>230</v>
      </c>
      <c r="L4" s="207" t="s">
        <v>235</v>
      </c>
      <c r="M4" s="95" t="s">
        <v>238</v>
      </c>
      <c r="N4" s="93" t="s">
        <v>246</v>
      </c>
      <c r="O4" s="94" t="s">
        <v>254</v>
      </c>
      <c r="P4" s="94" t="s">
        <v>258</v>
      </c>
      <c r="Q4" s="95" t="s">
        <v>260</v>
      </c>
    </row>
    <row r="5" spans="2:19" ht="17" thickBot="1" x14ac:dyDescent="0.4">
      <c r="B5" s="17" t="s">
        <v>110</v>
      </c>
      <c r="C5" s="278" t="s">
        <v>2</v>
      </c>
      <c r="D5" s="279"/>
      <c r="E5" s="279"/>
      <c r="F5" s="279"/>
      <c r="G5" s="280"/>
      <c r="H5" s="278" t="s">
        <v>3</v>
      </c>
      <c r="I5" s="280"/>
      <c r="J5" s="278" t="s">
        <v>11</v>
      </c>
      <c r="K5" s="279"/>
      <c r="L5" s="279"/>
      <c r="M5" s="280"/>
      <c r="N5" s="278" t="s">
        <v>12</v>
      </c>
      <c r="O5" s="279"/>
      <c r="P5" s="279"/>
      <c r="Q5" s="280"/>
    </row>
    <row r="6" spans="2:19" ht="14.5" x14ac:dyDescent="0.35">
      <c r="B6" s="78" t="s">
        <v>111</v>
      </c>
      <c r="C6" s="123"/>
      <c r="D6" s="69">
        <v>2.6347060572709706</v>
      </c>
      <c r="E6" s="69">
        <v>1.7726261552094817</v>
      </c>
      <c r="F6" s="69">
        <v>2.7280271398747846</v>
      </c>
      <c r="G6" s="71">
        <v>2.9699465533781417</v>
      </c>
      <c r="H6" s="68">
        <v>1.8036440528633841</v>
      </c>
      <c r="I6" s="114"/>
      <c r="J6" s="68">
        <v>4.0372740164684533</v>
      </c>
      <c r="K6" s="69">
        <v>8.6371263025307989</v>
      </c>
      <c r="L6" s="147">
        <v>3.5060106580166135</v>
      </c>
      <c r="M6" s="71">
        <v>3.5634801328293642</v>
      </c>
      <c r="N6" s="68">
        <v>2.3289549135742207</v>
      </c>
      <c r="O6" s="69">
        <v>2.6430933597131268</v>
      </c>
      <c r="P6" s="151">
        <v>1.2462528627080345</v>
      </c>
      <c r="Q6" s="71">
        <v>1.6863753154392407</v>
      </c>
      <c r="S6" s="2"/>
    </row>
    <row r="7" spans="2:19" ht="14.5" x14ac:dyDescent="0.35">
      <c r="B7" s="99" t="s">
        <v>4</v>
      </c>
      <c r="C7" s="124"/>
      <c r="D7" s="51">
        <v>1.3139740461401952</v>
      </c>
      <c r="E7" s="51">
        <v>1.5960000000000001</v>
      </c>
      <c r="F7" s="51">
        <v>2.3940000000000001</v>
      </c>
      <c r="G7" s="52">
        <v>0.5</v>
      </c>
      <c r="H7" s="55">
        <v>1.5960000000000001</v>
      </c>
      <c r="I7" s="115"/>
      <c r="J7" s="55">
        <v>1.5960000000000001</v>
      </c>
      <c r="K7" s="51">
        <v>2.66</v>
      </c>
      <c r="L7" s="148">
        <v>3.4580000000000002</v>
      </c>
      <c r="M7" s="52">
        <v>3.1920000000000002</v>
      </c>
      <c r="N7" s="55">
        <v>1.5960000000000001</v>
      </c>
      <c r="O7" s="51">
        <v>1.5960000000000001</v>
      </c>
      <c r="P7" s="152">
        <v>1.0640000000000001</v>
      </c>
      <c r="Q7" s="52">
        <v>1.33</v>
      </c>
      <c r="S7" s="2"/>
    </row>
    <row r="8" spans="2:19" ht="14.5" x14ac:dyDescent="0.35">
      <c r="B8" s="99" t="s">
        <v>5</v>
      </c>
      <c r="C8" s="124"/>
      <c r="D8" s="51">
        <v>83.07077625570777</v>
      </c>
      <c r="E8" s="51">
        <v>90.205479452054789</v>
      </c>
      <c r="F8" s="51">
        <v>98.447488584474883</v>
      </c>
      <c r="G8" s="52">
        <v>83.321917808219183</v>
      </c>
      <c r="H8" s="55">
        <v>90.776255707762559</v>
      </c>
      <c r="I8" s="115"/>
      <c r="J8" s="55">
        <v>99.828767123287676</v>
      </c>
      <c r="K8" s="74">
        <v>99.703196347031962</v>
      </c>
      <c r="L8" s="148">
        <v>98.75570776255708</v>
      </c>
      <c r="M8" s="52">
        <v>99.714611872146122</v>
      </c>
      <c r="N8" s="55">
        <v>94.452054794520549</v>
      </c>
      <c r="O8" s="51">
        <v>92.340182648401822</v>
      </c>
      <c r="P8" s="152">
        <v>96.746575342465761</v>
      </c>
      <c r="Q8" s="52">
        <v>99.543378995433784</v>
      </c>
      <c r="S8" s="2"/>
    </row>
    <row r="9" spans="2:19" ht="14.5" x14ac:dyDescent="0.35">
      <c r="B9" s="43" t="s">
        <v>15</v>
      </c>
      <c r="C9" s="229"/>
      <c r="D9" s="74">
        <v>0</v>
      </c>
      <c r="E9" s="74">
        <v>0</v>
      </c>
      <c r="F9" s="74">
        <v>0</v>
      </c>
      <c r="G9" s="76">
        <v>0</v>
      </c>
      <c r="H9" s="73">
        <v>0</v>
      </c>
      <c r="I9" s="116"/>
      <c r="J9" s="73">
        <v>0</v>
      </c>
      <c r="K9" s="74">
        <v>0</v>
      </c>
      <c r="L9" s="209">
        <v>0</v>
      </c>
      <c r="M9" s="76">
        <v>0</v>
      </c>
      <c r="N9" s="73">
        <v>0</v>
      </c>
      <c r="O9" s="74">
        <v>0</v>
      </c>
      <c r="P9" s="153">
        <v>0</v>
      </c>
      <c r="Q9" s="76">
        <v>0</v>
      </c>
      <c r="S9" s="2"/>
    </row>
    <row r="10" spans="2:19" ht="14.5" x14ac:dyDescent="0.35">
      <c r="B10" s="43" t="s">
        <v>112</v>
      </c>
      <c r="C10" s="124"/>
      <c r="D10" s="51">
        <v>33.177844665039935</v>
      </c>
      <c r="E10" s="51">
        <v>16.757999999999999</v>
      </c>
      <c r="F10" s="51">
        <v>16.492000000000001</v>
      </c>
      <c r="G10" s="52">
        <v>47</v>
      </c>
      <c r="H10" s="55">
        <v>17.556000000000001</v>
      </c>
      <c r="I10" s="115"/>
      <c r="J10" s="55">
        <v>130.34</v>
      </c>
      <c r="K10" s="51">
        <v>251.37</v>
      </c>
      <c r="L10" s="148">
        <v>25.536000000000001</v>
      </c>
      <c r="M10" s="52">
        <v>36.442</v>
      </c>
      <c r="N10" s="55">
        <v>47.88</v>
      </c>
      <c r="O10" s="51">
        <v>17.822000000000003</v>
      </c>
      <c r="P10" s="152">
        <v>7.1820000000000013</v>
      </c>
      <c r="Q10" s="52">
        <v>46.018000000000008</v>
      </c>
      <c r="S10" s="2"/>
    </row>
    <row r="11" spans="2:19" ht="14.5" x14ac:dyDescent="0.35">
      <c r="B11" s="43" t="s">
        <v>117</v>
      </c>
      <c r="C11" s="229"/>
      <c r="D11" s="74">
        <v>0</v>
      </c>
      <c r="E11" s="74">
        <v>0</v>
      </c>
      <c r="F11" s="74">
        <v>0</v>
      </c>
      <c r="G11" s="76">
        <v>0</v>
      </c>
      <c r="H11" s="73">
        <v>0</v>
      </c>
      <c r="I11" s="116"/>
      <c r="J11" s="73">
        <v>0</v>
      </c>
      <c r="K11" s="74">
        <v>0</v>
      </c>
      <c r="L11" s="209">
        <v>0</v>
      </c>
      <c r="M11" s="76">
        <v>0</v>
      </c>
      <c r="N11" s="73">
        <v>0</v>
      </c>
      <c r="O11" s="74">
        <v>0</v>
      </c>
      <c r="P11" s="153">
        <v>0</v>
      </c>
      <c r="Q11" s="76">
        <v>0</v>
      </c>
      <c r="S11" s="2"/>
    </row>
    <row r="12" spans="2:19" ht="15" thickBot="1" x14ac:dyDescent="0.4">
      <c r="B12" s="35" t="s">
        <v>14</v>
      </c>
      <c r="C12" s="230"/>
      <c r="D12" s="53">
        <v>12.758055235137531</v>
      </c>
      <c r="E12" s="53">
        <v>4.8101666666666683</v>
      </c>
      <c r="F12" s="53">
        <v>6.3729166666666659</v>
      </c>
      <c r="G12" s="54">
        <v>42.61249999999999</v>
      </c>
      <c r="H12" s="56">
        <v>5.2202500000000001</v>
      </c>
      <c r="I12" s="117"/>
      <c r="J12" s="56">
        <v>33.416250000000005</v>
      </c>
      <c r="K12" s="53">
        <v>79.811083333333343</v>
      </c>
      <c r="L12" s="150">
        <v>9.3764999999999983</v>
      </c>
      <c r="M12" s="54">
        <v>9.4984166666666656</v>
      </c>
      <c r="N12" s="56">
        <v>10.429416666666667</v>
      </c>
      <c r="O12" s="53">
        <v>14.699999999999994</v>
      </c>
      <c r="P12" s="154">
        <v>3.6796666666666673</v>
      </c>
      <c r="Q12" s="54">
        <v>7.1819999999999995</v>
      </c>
      <c r="S12" s="2"/>
    </row>
    <row r="15" spans="2:19" s="19" customFormat="1" ht="15.5" x14ac:dyDescent="0.4">
      <c r="B15" s="19" t="s">
        <v>120</v>
      </c>
    </row>
    <row r="16" spans="2:19" s="19" customFormat="1" ht="15.5" x14ac:dyDescent="0.4">
      <c r="B16" s="19" t="s">
        <v>121</v>
      </c>
    </row>
    <row r="17" spans="2:2" s="19" customFormat="1" ht="16" customHeight="1" x14ac:dyDescent="0.4">
      <c r="B17" s="19" t="s">
        <v>122</v>
      </c>
    </row>
    <row r="18" spans="2:2" s="19" customFormat="1" ht="16" customHeight="1" x14ac:dyDescent="0.3">
      <c r="B18" s="19" t="s">
        <v>203</v>
      </c>
    </row>
    <row r="19" spans="2:2" ht="16" customHeight="1" x14ac:dyDescent="0.35">
      <c r="B19" s="19" t="s">
        <v>202</v>
      </c>
    </row>
    <row r="20" spans="2:2" ht="12.75" customHeight="1" x14ac:dyDescent="0.35">
      <c r="B20" s="19"/>
    </row>
    <row r="21" spans="2:2" ht="12.75" customHeight="1" x14ac:dyDescent="0.35">
      <c r="B21" s="19"/>
    </row>
  </sheetData>
  <mergeCells count="4">
    <mergeCell ref="N5:Q5"/>
    <mergeCell ref="C5:G5"/>
    <mergeCell ref="H5:I5"/>
    <mergeCell ref="J5:M5"/>
  </mergeCells>
  <pageMargins left="0.7" right="0.7" top="0.75" bottom="0.75" header="0.3" footer="0.3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20B1-9523-4166-BF03-E9E2DF254A3A}">
  <sheetPr>
    <pageSetUpPr autoPageBreaks="0"/>
  </sheetPr>
  <dimension ref="B2:J15"/>
  <sheetViews>
    <sheetView zoomScale="90" zoomScaleNormal="90" workbookViewId="0">
      <selection activeCell="F20" sqref="F20"/>
    </sheetView>
  </sheetViews>
  <sheetFormatPr defaultRowHeight="12.75" customHeight="1" x14ac:dyDescent="0.35"/>
  <cols>
    <col min="1" max="1" width="5" customWidth="1"/>
    <col min="2" max="2" width="15.26953125" customWidth="1"/>
  </cols>
  <sheetData>
    <row r="2" spans="2:10" ht="14.5" x14ac:dyDescent="0.35">
      <c r="B2" s="23" t="s">
        <v>183</v>
      </c>
    </row>
    <row r="3" spans="2:10" ht="12.75" customHeight="1" thickBot="1" x14ac:dyDescent="0.4"/>
    <row r="4" spans="2:10" ht="65.25" customHeight="1" thickBot="1" x14ac:dyDescent="0.4">
      <c r="B4" s="18"/>
      <c r="C4" s="84" t="s">
        <v>0</v>
      </c>
      <c r="D4" s="110" t="s">
        <v>224</v>
      </c>
      <c r="E4" s="118" t="s">
        <v>264</v>
      </c>
      <c r="F4" s="84" t="s">
        <v>238</v>
      </c>
      <c r="G4" s="110" t="s">
        <v>235</v>
      </c>
      <c r="H4" s="118" t="s">
        <v>265</v>
      </c>
    </row>
    <row r="5" spans="2:10" ht="17" thickBot="1" x14ac:dyDescent="0.4">
      <c r="B5" s="17" t="s">
        <v>113</v>
      </c>
      <c r="C5" s="278" t="s">
        <v>2</v>
      </c>
      <c r="D5" s="280"/>
      <c r="E5" s="17" t="s">
        <v>3</v>
      </c>
      <c r="F5" s="278" t="s">
        <v>11</v>
      </c>
      <c r="G5" s="280"/>
      <c r="H5" s="17" t="s">
        <v>12</v>
      </c>
    </row>
    <row r="6" spans="2:10" ht="14.5" x14ac:dyDescent="0.35">
      <c r="B6" s="78" t="s">
        <v>8</v>
      </c>
      <c r="C6" s="68">
        <v>0.52680774629732907</v>
      </c>
      <c r="D6" s="71">
        <v>7.9238577770615493E-2</v>
      </c>
      <c r="E6" s="119"/>
      <c r="F6" s="68">
        <v>0.12332470479895408</v>
      </c>
      <c r="G6" s="71">
        <v>0.22778392719905416</v>
      </c>
      <c r="H6" s="119"/>
      <c r="J6" s="2"/>
    </row>
    <row r="7" spans="2:10" ht="14.5" x14ac:dyDescent="0.35">
      <c r="B7" s="99" t="s">
        <v>4</v>
      </c>
      <c r="C7" s="55">
        <v>0.46399999999999997</v>
      </c>
      <c r="D7" s="52">
        <v>5.5990109959294432E-2</v>
      </c>
      <c r="E7" s="120"/>
      <c r="F7" s="55">
        <v>8.6999999999999994E-2</v>
      </c>
      <c r="G7" s="52">
        <v>0.23199999999999998</v>
      </c>
      <c r="H7" s="120"/>
      <c r="J7" s="2"/>
    </row>
    <row r="8" spans="2:10" ht="14.5" x14ac:dyDescent="0.35">
      <c r="B8" s="99" t="s">
        <v>5</v>
      </c>
      <c r="C8" s="55">
        <v>46.666666666666664</v>
      </c>
      <c r="D8" s="52">
        <v>80.034246575342465</v>
      </c>
      <c r="E8" s="120"/>
      <c r="F8" s="55">
        <v>99.760273972602747</v>
      </c>
      <c r="G8" s="52">
        <v>54.474885844748854</v>
      </c>
      <c r="H8" s="120"/>
      <c r="J8" s="2"/>
    </row>
    <row r="9" spans="2:10" ht="14.5" x14ac:dyDescent="0.35">
      <c r="B9" s="43" t="s">
        <v>133</v>
      </c>
      <c r="C9" s="73">
        <v>0</v>
      </c>
      <c r="D9" s="76">
        <v>0</v>
      </c>
      <c r="E9" s="121"/>
      <c r="F9" s="73">
        <v>0</v>
      </c>
      <c r="G9" s="76">
        <v>0</v>
      </c>
      <c r="H9" s="121"/>
      <c r="J9" s="2"/>
    </row>
    <row r="10" spans="2:10" ht="15" thickBot="1" x14ac:dyDescent="0.4">
      <c r="B10" s="35" t="s">
        <v>16</v>
      </c>
      <c r="C10" s="56">
        <v>2.5084999999999997</v>
      </c>
      <c r="D10" s="54">
        <v>0.86821118059701508</v>
      </c>
      <c r="E10" s="122"/>
      <c r="F10" s="56">
        <v>1.3484999999999996</v>
      </c>
      <c r="G10" s="54">
        <v>0.69599999999999995</v>
      </c>
      <c r="H10" s="122"/>
      <c r="J10" s="2"/>
    </row>
    <row r="13" spans="2:10" ht="15" x14ac:dyDescent="0.35">
      <c r="B13" s="19" t="s">
        <v>123</v>
      </c>
    </row>
    <row r="14" spans="2:10" ht="15.65" customHeight="1" x14ac:dyDescent="0.35">
      <c r="B14" s="19" t="s">
        <v>184</v>
      </c>
    </row>
    <row r="15" spans="2:10" ht="15.65" customHeight="1" x14ac:dyDescent="0.35">
      <c r="B15" s="19" t="s">
        <v>185</v>
      </c>
    </row>
  </sheetData>
  <mergeCells count="2">
    <mergeCell ref="C5:D5"/>
    <mergeCell ref="F5:G5"/>
  </mergeCells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4813-4D30-41F5-8866-29ED08C18CA4}">
  <sheetPr>
    <pageSetUpPr autoPageBreaks="0" fitToPage="1"/>
  </sheetPr>
  <dimension ref="B2:AA23"/>
  <sheetViews>
    <sheetView zoomScaleNormal="100" workbookViewId="0">
      <selection activeCell="R24" sqref="R24"/>
    </sheetView>
  </sheetViews>
  <sheetFormatPr defaultRowHeight="12.75" customHeight="1" x14ac:dyDescent="0.35"/>
  <cols>
    <col min="2" max="2" width="15.26953125" customWidth="1"/>
    <col min="24" max="24" width="9.1796875" style="27"/>
  </cols>
  <sheetData>
    <row r="2" spans="2:27" ht="14.5" x14ac:dyDescent="0.35">
      <c r="B2" s="23" t="s">
        <v>186</v>
      </c>
    </row>
    <row r="3" spans="2:27" ht="12.75" customHeight="1" thickBot="1" x14ac:dyDescent="0.4"/>
    <row r="4" spans="2:27" ht="105.75" customHeight="1" thickBot="1" x14ac:dyDescent="0.4">
      <c r="B4" s="18"/>
      <c r="C4" s="84" t="s">
        <v>268</v>
      </c>
      <c r="D4" s="85" t="s">
        <v>210</v>
      </c>
      <c r="E4" s="85" t="s">
        <v>216</v>
      </c>
      <c r="F4" s="85" t="s">
        <v>218</v>
      </c>
      <c r="G4" s="110" t="s">
        <v>222</v>
      </c>
      <c r="H4" s="84" t="s">
        <v>267</v>
      </c>
      <c r="I4" s="85" t="s">
        <v>227</v>
      </c>
      <c r="J4" s="85" t="s">
        <v>228</v>
      </c>
      <c r="K4" s="110" t="s">
        <v>263</v>
      </c>
      <c r="L4" s="84" t="s">
        <v>10</v>
      </c>
      <c r="M4" s="85" t="s">
        <v>13</v>
      </c>
      <c r="N4" s="85" t="s">
        <v>236</v>
      </c>
      <c r="O4" s="85" t="s">
        <v>241</v>
      </c>
      <c r="P4" s="85" t="s">
        <v>269</v>
      </c>
      <c r="Q4" s="110" t="s">
        <v>243</v>
      </c>
      <c r="R4" s="84" t="s">
        <v>249</v>
      </c>
      <c r="S4" s="85" t="s">
        <v>250</v>
      </c>
      <c r="T4" s="85" t="s">
        <v>270</v>
      </c>
      <c r="U4" s="85" t="s">
        <v>271</v>
      </c>
      <c r="V4" s="85" t="s">
        <v>272</v>
      </c>
      <c r="W4" s="85" t="s">
        <v>256</v>
      </c>
      <c r="X4" s="133" t="s">
        <v>258</v>
      </c>
      <c r="Y4" s="110" t="s">
        <v>261</v>
      </c>
    </row>
    <row r="5" spans="2:27" ht="17" thickBot="1" x14ac:dyDescent="0.4">
      <c r="B5" s="17" t="s">
        <v>93</v>
      </c>
      <c r="C5" s="278" t="s">
        <v>2</v>
      </c>
      <c r="D5" s="279"/>
      <c r="E5" s="279"/>
      <c r="F5" s="279"/>
      <c r="G5" s="280"/>
      <c r="H5" s="278" t="s">
        <v>3</v>
      </c>
      <c r="I5" s="279"/>
      <c r="J5" s="279"/>
      <c r="K5" s="280"/>
      <c r="L5" s="278" t="s">
        <v>11</v>
      </c>
      <c r="M5" s="279"/>
      <c r="N5" s="279"/>
      <c r="O5" s="279"/>
      <c r="P5" s="279"/>
      <c r="Q5" s="280"/>
      <c r="R5" s="278" t="s">
        <v>12</v>
      </c>
      <c r="S5" s="279"/>
      <c r="T5" s="279"/>
      <c r="U5" s="279"/>
      <c r="V5" s="279"/>
      <c r="W5" s="279"/>
      <c r="X5" s="279"/>
      <c r="Y5" s="280"/>
      <c r="AA5" s="2"/>
    </row>
    <row r="6" spans="2:27" ht="14.5" x14ac:dyDescent="0.35">
      <c r="B6" s="78" t="s">
        <v>8</v>
      </c>
      <c r="C6" s="123"/>
      <c r="D6" s="69">
        <v>54.845846008725331</v>
      </c>
      <c r="E6" s="69">
        <v>33.862915989159909</v>
      </c>
      <c r="F6" s="69">
        <v>49.791905867524719</v>
      </c>
      <c r="G6" s="71">
        <v>52.925687202346616</v>
      </c>
      <c r="H6" s="123"/>
      <c r="I6" s="69">
        <v>44.480092453320282</v>
      </c>
      <c r="J6" s="69">
        <v>46.219343402237314</v>
      </c>
      <c r="K6" s="69">
        <v>53.514705210474901</v>
      </c>
      <c r="L6" s="68">
        <v>53.006983028026184</v>
      </c>
      <c r="M6" s="69">
        <v>50.152891000811522</v>
      </c>
      <c r="N6" s="69">
        <v>57.763792558318855</v>
      </c>
      <c r="O6" s="69">
        <v>54.413430561935435</v>
      </c>
      <c r="P6" s="69">
        <v>56.505714909388821</v>
      </c>
      <c r="Q6" s="71">
        <v>56.486533285050548</v>
      </c>
      <c r="R6" s="244">
        <v>45.043224349297716</v>
      </c>
      <c r="S6" s="69">
        <v>60.692879675310721</v>
      </c>
      <c r="T6" s="69">
        <v>73.003046807140493</v>
      </c>
      <c r="U6" s="69">
        <v>69.549317680902718</v>
      </c>
      <c r="V6" s="245">
        <v>42.956214584692127</v>
      </c>
      <c r="W6" s="245">
        <v>53.49747182586313</v>
      </c>
      <c r="X6" s="245">
        <v>54.229431626157002</v>
      </c>
      <c r="Y6" s="71">
        <v>66.568905630895742</v>
      </c>
      <c r="AA6" s="2"/>
    </row>
    <row r="7" spans="2:27" ht="14.5" x14ac:dyDescent="0.35">
      <c r="B7" s="99" t="s">
        <v>4</v>
      </c>
      <c r="C7" s="124"/>
      <c r="D7" s="51">
        <v>54.8</v>
      </c>
      <c r="E7" s="51">
        <v>33.075000000000003</v>
      </c>
      <c r="F7" s="51">
        <v>51.170833333333334</v>
      </c>
      <c r="G7" s="52">
        <v>53.774999999999999</v>
      </c>
      <c r="H7" s="124"/>
      <c r="I7" s="51">
        <v>44.15</v>
      </c>
      <c r="J7" s="51">
        <v>46.625000000000007</v>
      </c>
      <c r="K7" s="51">
        <v>55.524999999999999</v>
      </c>
      <c r="L7" s="55">
        <v>54.350000000000009</v>
      </c>
      <c r="M7" s="51">
        <v>49.95000000000001</v>
      </c>
      <c r="N7" s="51">
        <v>58.925000000000004</v>
      </c>
      <c r="O7" s="51">
        <v>54.674999999999997</v>
      </c>
      <c r="P7" s="51">
        <v>56.774999999999999</v>
      </c>
      <c r="Q7" s="52">
        <v>57.774999999999999</v>
      </c>
      <c r="R7" s="246">
        <v>44.987499999999997</v>
      </c>
      <c r="S7" s="51">
        <v>61.101697033898297</v>
      </c>
      <c r="T7" s="51">
        <v>74.275000000000006</v>
      </c>
      <c r="U7" s="51">
        <v>70.224999999999994</v>
      </c>
      <c r="V7" s="247">
        <v>42.45</v>
      </c>
      <c r="W7" s="247">
        <v>54.374999999999993</v>
      </c>
      <c r="X7" s="247">
        <v>54.524999999999999</v>
      </c>
      <c r="Y7" s="52">
        <v>126.59492255990651</v>
      </c>
      <c r="AA7" s="2"/>
    </row>
    <row r="8" spans="2:27" ht="14.5" x14ac:dyDescent="0.35">
      <c r="B8" s="99" t="s">
        <v>5</v>
      </c>
      <c r="C8" s="124"/>
      <c r="D8" s="51">
        <v>96.472602739726028</v>
      </c>
      <c r="E8" s="51">
        <v>97.831050228310502</v>
      </c>
      <c r="F8" s="51">
        <v>97.876712328767127</v>
      </c>
      <c r="G8" s="52">
        <v>97.922374429223751</v>
      </c>
      <c r="H8" s="124"/>
      <c r="I8" s="51">
        <v>89.623287671232873</v>
      </c>
      <c r="J8" s="51">
        <v>73.984018264840174</v>
      </c>
      <c r="K8" s="51">
        <v>52.283105022831059</v>
      </c>
      <c r="L8" s="55">
        <v>97.922374429223751</v>
      </c>
      <c r="M8" s="51">
        <v>99.897260273972606</v>
      </c>
      <c r="N8" s="51">
        <v>98.333333333333329</v>
      </c>
      <c r="O8" s="51">
        <v>99.223744292237441</v>
      </c>
      <c r="P8" s="51">
        <v>91.552511415525117</v>
      </c>
      <c r="Q8" s="52">
        <v>98.778538812785385</v>
      </c>
      <c r="R8" s="246">
        <v>94.874429223744301</v>
      </c>
      <c r="S8" s="51">
        <v>91.552511415525117</v>
      </c>
      <c r="T8" s="51">
        <v>98.710045662100455</v>
      </c>
      <c r="U8" s="51">
        <v>99.041095890410958</v>
      </c>
      <c r="V8" s="247">
        <v>99.086757990867582</v>
      </c>
      <c r="W8" s="247">
        <v>96.769406392694066</v>
      </c>
      <c r="X8" s="247">
        <v>94.463470319634695</v>
      </c>
      <c r="Y8" s="52">
        <v>67.134703196347033</v>
      </c>
      <c r="AA8" s="2"/>
    </row>
    <row r="9" spans="2:27" ht="15" thickBot="1" x14ac:dyDescent="0.4">
      <c r="B9" s="145" t="s">
        <v>135</v>
      </c>
      <c r="C9" s="128"/>
      <c r="D9" s="126">
        <v>1</v>
      </c>
      <c r="E9" s="126">
        <v>0</v>
      </c>
      <c r="F9" s="126">
        <v>0</v>
      </c>
      <c r="G9" s="127">
        <v>0</v>
      </c>
      <c r="H9" s="128"/>
      <c r="I9" s="126">
        <v>0</v>
      </c>
      <c r="J9" s="126">
        <v>0</v>
      </c>
      <c r="K9" s="126">
        <v>1</v>
      </c>
      <c r="L9" s="125">
        <v>2</v>
      </c>
      <c r="M9" s="126">
        <v>0</v>
      </c>
      <c r="N9" s="126">
        <v>1</v>
      </c>
      <c r="O9" s="126">
        <v>5</v>
      </c>
      <c r="P9" s="126">
        <v>1</v>
      </c>
      <c r="Q9" s="127">
        <v>1</v>
      </c>
      <c r="R9" s="248">
        <v>0</v>
      </c>
      <c r="S9" s="126">
        <v>1</v>
      </c>
      <c r="T9" s="126">
        <v>2</v>
      </c>
      <c r="U9" s="126">
        <v>2</v>
      </c>
      <c r="V9" s="249">
        <v>0</v>
      </c>
      <c r="W9" s="249">
        <v>0</v>
      </c>
      <c r="X9" s="249">
        <v>1</v>
      </c>
      <c r="Y9" s="127">
        <v>3</v>
      </c>
    </row>
    <row r="10" spans="2:27" ht="12.75" customHeight="1" x14ac:dyDescent="0.35">
      <c r="B10" s="4"/>
      <c r="I10" s="12"/>
      <c r="K10" s="12"/>
      <c r="X10" s="13"/>
    </row>
    <row r="11" spans="2:27" ht="12.75" customHeight="1" x14ac:dyDescent="0.35">
      <c r="B11" s="21"/>
    </row>
    <row r="12" spans="2:27" ht="15" x14ac:dyDescent="0.35">
      <c r="B12" s="19" t="s">
        <v>136</v>
      </c>
      <c r="C12" s="20"/>
      <c r="D12" s="20"/>
      <c r="E12" s="20"/>
      <c r="F12" s="20"/>
      <c r="G12" s="20"/>
      <c r="H12" s="24"/>
      <c r="J12" s="24"/>
      <c r="P12" s="3"/>
    </row>
    <row r="13" spans="2:27" ht="14.5" x14ac:dyDescent="0.35">
      <c r="B13" s="19" t="s">
        <v>205</v>
      </c>
    </row>
    <row r="14" spans="2:27" ht="14.5" x14ac:dyDescent="0.35">
      <c r="B14" s="19" t="s">
        <v>206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2"/>
      <c r="T14" s="12"/>
      <c r="U14" s="12"/>
      <c r="V14" s="13"/>
      <c r="W14" s="13"/>
      <c r="X14" s="13"/>
      <c r="Y14" s="12"/>
    </row>
    <row r="15" spans="2:27" ht="14.5" x14ac:dyDescent="0.35">
      <c r="B15" s="19"/>
      <c r="C15" s="2"/>
      <c r="D15" s="2"/>
      <c r="E15" s="2"/>
      <c r="F15" s="2"/>
      <c r="G15" s="2"/>
    </row>
    <row r="16" spans="2:27" ht="14.5" x14ac:dyDescent="0.35">
      <c r="B16" s="19"/>
      <c r="C16" s="2"/>
      <c r="D16" s="2"/>
      <c r="E16" s="2"/>
      <c r="F16" s="2"/>
      <c r="G16" s="2"/>
    </row>
    <row r="17" spans="2:10" ht="12.75" customHeight="1" x14ac:dyDescent="0.35">
      <c r="B17" s="4"/>
      <c r="C17" s="2"/>
      <c r="D17" s="2"/>
      <c r="E17" s="2"/>
      <c r="F17" s="2"/>
      <c r="G17" s="2"/>
    </row>
    <row r="18" spans="2:10" ht="12.75" customHeight="1" x14ac:dyDescent="0.35">
      <c r="B18" s="4"/>
      <c r="C18" s="2"/>
      <c r="D18" s="2"/>
      <c r="E18" s="2"/>
      <c r="F18" s="2"/>
      <c r="G18" s="2"/>
    </row>
    <row r="19" spans="2:10" ht="12.75" customHeight="1" x14ac:dyDescent="0.35">
      <c r="B19" s="4"/>
      <c r="C19" s="2"/>
      <c r="D19" s="2"/>
      <c r="E19" s="2"/>
      <c r="F19" s="2"/>
      <c r="G19" s="2"/>
    </row>
    <row r="20" spans="2:10" ht="12.75" customHeight="1" x14ac:dyDescent="0.35">
      <c r="B20" s="4"/>
      <c r="C20" s="2"/>
      <c r="D20" s="2"/>
      <c r="E20" s="2"/>
      <c r="F20" s="2"/>
      <c r="G20" s="2"/>
    </row>
    <row r="21" spans="2:10" ht="12.75" customHeight="1" x14ac:dyDescent="0.35">
      <c r="B21" s="4"/>
      <c r="C21" s="2"/>
      <c r="D21" s="2"/>
      <c r="E21" s="2"/>
      <c r="F21" s="2"/>
      <c r="G21" s="2"/>
    </row>
    <row r="22" spans="2:10" ht="12.75" customHeight="1" x14ac:dyDescent="0.35">
      <c r="B22" s="4"/>
      <c r="C22" s="5"/>
      <c r="D22" s="5"/>
      <c r="E22" s="5"/>
      <c r="F22" s="5"/>
      <c r="G22" s="5"/>
      <c r="H22" s="5"/>
      <c r="J22" s="5"/>
    </row>
    <row r="23" spans="2:10" ht="12.75" customHeight="1" x14ac:dyDescent="0.35">
      <c r="B23" s="4"/>
      <c r="C23" s="6"/>
      <c r="D23" s="6"/>
      <c r="E23" s="6"/>
      <c r="F23" s="6"/>
      <c r="G23" s="6"/>
      <c r="H23" s="6"/>
      <c r="J23" s="6"/>
    </row>
  </sheetData>
  <mergeCells count="4">
    <mergeCell ref="R5:Y5"/>
    <mergeCell ref="L5:Q5"/>
    <mergeCell ref="H5:K5"/>
    <mergeCell ref="C5:G5"/>
  </mergeCells>
  <pageMargins left="0.7" right="0.7" top="0.75" bottom="0.75" header="0.3" footer="0.3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6800-031C-4FFC-BE94-B1FDB90B12BE}">
  <sheetPr>
    <pageSetUpPr autoPageBreaks="0"/>
  </sheetPr>
  <dimension ref="B2:J22"/>
  <sheetViews>
    <sheetView zoomScale="110" zoomScaleNormal="110" workbookViewId="0">
      <selection activeCell="L12" sqref="L12"/>
    </sheetView>
  </sheetViews>
  <sheetFormatPr defaultColWidth="9.1796875" defaultRowHeight="12.75" customHeight="1" x14ac:dyDescent="0.35"/>
  <cols>
    <col min="1" max="1" width="5.54296875" customWidth="1"/>
    <col min="2" max="2" width="15.26953125" customWidth="1"/>
  </cols>
  <sheetData>
    <row r="2" spans="2:10" ht="12.75" customHeight="1" x14ac:dyDescent="0.35">
      <c r="B2" s="23" t="s">
        <v>187</v>
      </c>
    </row>
    <row r="3" spans="2:10" ht="12.75" customHeight="1" thickBot="1" x14ac:dyDescent="0.4"/>
    <row r="4" spans="2:10" ht="65.25" customHeight="1" thickBot="1" x14ac:dyDescent="0.4">
      <c r="B4" s="17" t="s">
        <v>103</v>
      </c>
      <c r="C4" s="85" t="s">
        <v>256</v>
      </c>
      <c r="D4" s="146" t="s">
        <v>272</v>
      </c>
      <c r="E4" s="85" t="s">
        <v>258</v>
      </c>
      <c r="F4" s="85" t="s">
        <v>270</v>
      </c>
      <c r="G4" s="85" t="s">
        <v>271</v>
      </c>
      <c r="H4" s="63" t="s">
        <v>261</v>
      </c>
      <c r="I4" s="64" t="s">
        <v>250</v>
      </c>
      <c r="J4" s="25"/>
    </row>
    <row r="5" spans="2:10" ht="14.5" x14ac:dyDescent="0.35">
      <c r="B5" s="78">
        <v>2013</v>
      </c>
      <c r="C5" s="86">
        <v>1366</v>
      </c>
      <c r="D5" s="250">
        <v>1017</v>
      </c>
      <c r="E5" s="86">
        <v>1482</v>
      </c>
      <c r="F5" s="86">
        <v>5064</v>
      </c>
      <c r="G5" s="86">
        <v>4436</v>
      </c>
      <c r="H5" s="202"/>
      <c r="I5" s="203"/>
    </row>
    <row r="6" spans="2:10" ht="14.5" x14ac:dyDescent="0.35">
      <c r="B6" s="43">
        <v>2014</v>
      </c>
      <c r="C6" s="11">
        <v>597</v>
      </c>
      <c r="D6" s="169">
        <v>785</v>
      </c>
      <c r="E6" s="11">
        <v>1316</v>
      </c>
      <c r="F6" s="11">
        <v>4091</v>
      </c>
      <c r="G6" s="11">
        <v>1583</v>
      </c>
      <c r="H6" s="204"/>
      <c r="I6" s="205"/>
    </row>
    <row r="7" spans="2:10" ht="14.5" x14ac:dyDescent="0.35">
      <c r="B7" s="43">
        <v>2015</v>
      </c>
      <c r="C7" s="11">
        <v>693</v>
      </c>
      <c r="D7" s="169">
        <v>276</v>
      </c>
      <c r="E7" s="11">
        <v>747</v>
      </c>
      <c r="F7" s="11">
        <v>2521</v>
      </c>
      <c r="G7" s="11">
        <v>3460</v>
      </c>
      <c r="H7" s="204"/>
      <c r="I7" s="205"/>
    </row>
    <row r="8" spans="2:10" ht="14.5" x14ac:dyDescent="0.35">
      <c r="B8" s="43">
        <v>2016</v>
      </c>
      <c r="C8" s="11">
        <v>2792</v>
      </c>
      <c r="D8" s="169">
        <v>1372</v>
      </c>
      <c r="E8" s="11">
        <v>5227</v>
      </c>
      <c r="F8" s="11">
        <v>7622</v>
      </c>
      <c r="G8" s="11">
        <v>4116</v>
      </c>
      <c r="H8" s="204"/>
      <c r="I8" s="205"/>
    </row>
    <row r="9" spans="2:10" ht="14.5" x14ac:dyDescent="0.35">
      <c r="B9" s="43">
        <v>2017</v>
      </c>
      <c r="C9" s="11">
        <v>1312</v>
      </c>
      <c r="D9" s="169">
        <v>4326</v>
      </c>
      <c r="E9" s="11">
        <v>3104</v>
      </c>
      <c r="F9" s="11">
        <v>5070</v>
      </c>
      <c r="G9" s="11">
        <v>1699</v>
      </c>
      <c r="H9" s="204"/>
      <c r="I9" s="205"/>
    </row>
    <row r="10" spans="2:10" ht="14.5" x14ac:dyDescent="0.35">
      <c r="B10" s="43">
        <v>2018</v>
      </c>
      <c r="C10" s="11">
        <v>5364</v>
      </c>
      <c r="D10" s="169">
        <v>3261</v>
      </c>
      <c r="E10" s="11">
        <v>7304</v>
      </c>
      <c r="F10" s="11">
        <v>13020</v>
      </c>
      <c r="G10" s="11">
        <v>4967</v>
      </c>
      <c r="H10" s="204"/>
      <c r="I10" s="205"/>
    </row>
    <row r="11" spans="2:10" ht="14.5" x14ac:dyDescent="0.35">
      <c r="B11" s="156">
        <v>2019</v>
      </c>
      <c r="C11" s="157"/>
      <c r="D11" s="251">
        <v>3145</v>
      </c>
      <c r="E11" s="158">
        <v>4730</v>
      </c>
      <c r="F11" s="158">
        <v>13694</v>
      </c>
      <c r="G11" s="158">
        <v>533</v>
      </c>
      <c r="H11" s="157"/>
      <c r="I11" s="206"/>
    </row>
    <row r="12" spans="2:10" ht="15" thickBot="1" x14ac:dyDescent="0.4">
      <c r="B12" s="35">
        <v>2020</v>
      </c>
      <c r="C12" s="234">
        <v>2753</v>
      </c>
      <c r="D12" s="252">
        <v>3219</v>
      </c>
      <c r="E12" s="234">
        <v>4750</v>
      </c>
      <c r="F12" s="234">
        <v>5818</v>
      </c>
      <c r="G12" s="234">
        <v>3318</v>
      </c>
      <c r="H12" s="235"/>
      <c r="I12" s="236"/>
    </row>
    <row r="13" spans="2:10" ht="14.5" x14ac:dyDescent="0.35">
      <c r="B13" s="42">
        <v>2021</v>
      </c>
      <c r="C13" s="232">
        <v>936</v>
      </c>
      <c r="D13" s="253">
        <v>1394</v>
      </c>
      <c r="E13" s="232">
        <v>2335</v>
      </c>
      <c r="F13" s="232">
        <v>2961</v>
      </c>
      <c r="G13" s="232">
        <v>1800</v>
      </c>
      <c r="H13" s="232">
        <v>460</v>
      </c>
      <c r="I13" s="233">
        <v>939</v>
      </c>
    </row>
    <row r="14" spans="2:10" ht="14.5" x14ac:dyDescent="0.35">
      <c r="B14" s="43">
        <v>2022</v>
      </c>
      <c r="C14" s="87">
        <v>1021.4000000000004</v>
      </c>
      <c r="D14" s="254">
        <v>987.80000000000007</v>
      </c>
      <c r="E14" s="11">
        <v>914</v>
      </c>
      <c r="F14" s="87">
        <v>3984.2000000000016</v>
      </c>
      <c r="G14" s="87">
        <v>1083.2000000000005</v>
      </c>
      <c r="H14" s="87">
        <v>2033.2</v>
      </c>
      <c r="I14" s="88">
        <v>825.20000000000027</v>
      </c>
    </row>
    <row r="15" spans="2:10" ht="14.5" x14ac:dyDescent="0.35">
      <c r="B15" s="43">
        <v>2023</v>
      </c>
      <c r="C15" s="87">
        <v>389.99999999999994</v>
      </c>
      <c r="D15" s="254">
        <v>1625.4</v>
      </c>
      <c r="E15" s="11">
        <v>3091.0000000000009</v>
      </c>
      <c r="F15" s="87">
        <v>3429.599999999999</v>
      </c>
      <c r="G15" s="87">
        <v>2338.0000000000005</v>
      </c>
      <c r="H15" s="87">
        <v>1097.1999999999998</v>
      </c>
      <c r="I15" s="88">
        <v>2096.1999999999994</v>
      </c>
    </row>
    <row r="16" spans="2:10" ht="14.5" x14ac:dyDescent="0.35">
      <c r="B16" s="43">
        <v>2024</v>
      </c>
      <c r="C16" s="87">
        <v>972</v>
      </c>
      <c r="D16" s="254">
        <v>187</v>
      </c>
      <c r="E16" s="11">
        <v>618</v>
      </c>
      <c r="F16" s="87">
        <v>5047</v>
      </c>
      <c r="G16" s="87">
        <v>2162</v>
      </c>
      <c r="H16" s="87">
        <v>1597.2</v>
      </c>
      <c r="I16" s="231">
        <v>3.4316666599999905</v>
      </c>
    </row>
    <row r="17" spans="2:9" ht="15" thickBot="1" x14ac:dyDescent="0.4">
      <c r="B17" s="35">
        <v>2025</v>
      </c>
      <c r="C17" s="89">
        <v>1664.2000000000014</v>
      </c>
      <c r="D17" s="255">
        <v>169.4</v>
      </c>
      <c r="E17" s="89">
        <v>1970.8000000000002</v>
      </c>
      <c r="F17" s="89">
        <v>8744.5000000000055</v>
      </c>
      <c r="G17" s="89">
        <v>5378.5999999999976</v>
      </c>
      <c r="H17" s="89">
        <v>4189.4992004021688</v>
      </c>
      <c r="I17" s="237">
        <v>1254.0920043739745</v>
      </c>
    </row>
    <row r="18" spans="2:9" ht="15" thickBot="1" x14ac:dyDescent="0.4">
      <c r="B18" s="17" t="s">
        <v>18</v>
      </c>
      <c r="C18" s="129">
        <f>AVERAGE(C13:C17)</f>
        <v>996.72000000000048</v>
      </c>
      <c r="D18" s="256">
        <f>AVERAGE(D13:D17)</f>
        <v>872.72</v>
      </c>
      <c r="E18" s="129">
        <f>AVERAGE(E13:E17)</f>
        <v>1785.7600000000002</v>
      </c>
      <c r="F18" s="129">
        <f>AVERAGE(F13:F17)</f>
        <v>4833.2600000000011</v>
      </c>
      <c r="G18" s="129">
        <f>AVERAGE(G13:G17)</f>
        <v>2552.3599999999997</v>
      </c>
      <c r="H18" s="129">
        <f t="shared" ref="H18" si="0">AVERAGE(H13:H17)</f>
        <v>1875.4198400804337</v>
      </c>
      <c r="I18" s="130">
        <f>AVERAGE(I13:I17)</f>
        <v>1023.5847342067948</v>
      </c>
    </row>
    <row r="19" spans="2:9" ht="14.5" x14ac:dyDescent="0.35">
      <c r="B19" s="14"/>
      <c r="C19" s="65"/>
      <c r="D19" s="65"/>
      <c r="E19" s="65"/>
      <c r="F19" s="65"/>
      <c r="G19" s="65"/>
      <c r="H19" s="65"/>
      <c r="I19" s="65"/>
    </row>
    <row r="21" spans="2:9" ht="15" x14ac:dyDescent="0.35">
      <c r="B21" s="19" t="s">
        <v>124</v>
      </c>
    </row>
    <row r="22" spans="2:9" ht="15" x14ac:dyDescent="0.35">
      <c r="B22" s="19" t="s">
        <v>125</v>
      </c>
    </row>
  </sheetData>
  <pageMargins left="0.7" right="0.7" top="0.75" bottom="0.75" header="0.3" footer="0.3"/>
  <pageSetup paperSize="9" orientation="portrait" r:id="rId1"/>
  <ignoredErrors>
    <ignoredError sqref="C18:G1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C0F9-9F08-4476-A21F-81057CCE7078}">
  <sheetPr>
    <pageSetUpPr autoPageBreaks="0" fitToPage="1"/>
  </sheetPr>
  <dimension ref="B2:AD16"/>
  <sheetViews>
    <sheetView zoomScaleNormal="100" workbookViewId="0">
      <selection activeCell="F25" sqref="F25"/>
    </sheetView>
  </sheetViews>
  <sheetFormatPr defaultRowHeight="12.75" customHeight="1" x14ac:dyDescent="0.35"/>
  <cols>
    <col min="2" max="2" width="15.26953125" customWidth="1"/>
  </cols>
  <sheetData>
    <row r="2" spans="2:30" ht="14.5" x14ac:dyDescent="0.35">
      <c r="B2" s="23" t="s">
        <v>188</v>
      </c>
    </row>
    <row r="3" spans="2:30" ht="12.75" customHeight="1" thickBot="1" x14ac:dyDescent="0.4">
      <c r="X3" s="3"/>
      <c r="Z3" s="3"/>
    </row>
    <row r="4" spans="2:30" ht="102" customHeight="1" thickBot="1" x14ac:dyDescent="0.4">
      <c r="B4" s="131"/>
      <c r="C4" s="62" t="s">
        <v>0</v>
      </c>
      <c r="D4" s="63" t="s">
        <v>207</v>
      </c>
      <c r="E4" s="63" t="s">
        <v>208</v>
      </c>
      <c r="F4" s="63" t="s">
        <v>209</v>
      </c>
      <c r="G4" s="63" t="s">
        <v>210</v>
      </c>
      <c r="H4" s="63" t="s">
        <v>211</v>
      </c>
      <c r="I4" s="63" t="s">
        <v>212</v>
      </c>
      <c r="J4" s="63" t="s">
        <v>213</v>
      </c>
      <c r="K4" s="63" t="s">
        <v>214</v>
      </c>
      <c r="L4" s="63" t="s">
        <v>215</v>
      </c>
      <c r="M4" s="63" t="s">
        <v>216</v>
      </c>
      <c r="N4" s="63" t="s">
        <v>217</v>
      </c>
      <c r="O4" s="63" t="s">
        <v>1</v>
      </c>
      <c r="P4" s="63" t="s">
        <v>218</v>
      </c>
      <c r="Q4" s="63" t="s">
        <v>219</v>
      </c>
      <c r="R4" s="63" t="s">
        <v>220</v>
      </c>
      <c r="S4" s="63" t="s">
        <v>221</v>
      </c>
      <c r="T4" s="63" t="s">
        <v>222</v>
      </c>
      <c r="U4" s="63" t="s">
        <v>223</v>
      </c>
      <c r="V4" s="64" t="s">
        <v>224</v>
      </c>
      <c r="W4" s="62" t="s">
        <v>98</v>
      </c>
      <c r="X4" s="63" t="s">
        <v>225</v>
      </c>
      <c r="Y4" s="63" t="s">
        <v>226</v>
      </c>
      <c r="Z4" s="63" t="s">
        <v>227</v>
      </c>
      <c r="AA4" s="63" t="s">
        <v>99</v>
      </c>
      <c r="AB4" s="64" t="s">
        <v>228</v>
      </c>
    </row>
    <row r="5" spans="2:30" s="1" customFormat="1" ht="17" thickBot="1" x14ac:dyDescent="0.4">
      <c r="B5" s="17" t="s">
        <v>93</v>
      </c>
      <c r="C5" s="278" t="s">
        <v>2</v>
      </c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80"/>
      <c r="W5" s="278" t="s">
        <v>3</v>
      </c>
      <c r="X5" s="279"/>
      <c r="Y5" s="279"/>
      <c r="Z5" s="279"/>
      <c r="AA5" s="279"/>
      <c r="AB5" s="280"/>
    </row>
    <row r="6" spans="2:30" ht="14.5" x14ac:dyDescent="0.35">
      <c r="B6" s="78" t="s">
        <v>111</v>
      </c>
      <c r="C6" s="68">
        <v>12.390325377521028</v>
      </c>
      <c r="D6" s="69">
        <v>15.008310051076577</v>
      </c>
      <c r="E6" s="69">
        <v>11.88243150684931</v>
      </c>
      <c r="F6" s="69">
        <v>12.666632420091343</v>
      </c>
      <c r="G6" s="69">
        <v>11.375015882469734</v>
      </c>
      <c r="H6" s="69">
        <v>17.583687214611881</v>
      </c>
      <c r="I6" s="69">
        <v>12.46904712135691</v>
      </c>
      <c r="J6" s="69">
        <v>12.450813582086028</v>
      </c>
      <c r="K6" s="69">
        <v>14.576206571371854</v>
      </c>
      <c r="L6" s="69">
        <v>12.824575382436265</v>
      </c>
      <c r="M6" s="69">
        <v>14.641331982425319</v>
      </c>
      <c r="N6" s="69">
        <v>10.649417676712327</v>
      </c>
      <c r="O6" s="69">
        <v>14.775378027472525</v>
      </c>
      <c r="P6" s="69">
        <v>12.459304250014867</v>
      </c>
      <c r="Q6" s="69">
        <v>16.035832758224053</v>
      </c>
      <c r="R6" s="69">
        <v>11.228299383265146</v>
      </c>
      <c r="S6" s="69">
        <v>14.04794520547944</v>
      </c>
      <c r="T6" s="69">
        <v>11.166094611145141</v>
      </c>
      <c r="U6" s="69">
        <v>10.610380436096984</v>
      </c>
      <c r="V6" s="71">
        <v>11.469403144007078</v>
      </c>
      <c r="W6" s="68">
        <v>9.6409618697152872</v>
      </c>
      <c r="X6" s="69">
        <v>12.898400492201871</v>
      </c>
      <c r="Y6" s="69">
        <v>12.444101123595512</v>
      </c>
      <c r="Z6" s="69">
        <v>15.639338536544125</v>
      </c>
      <c r="AA6" s="69">
        <v>15.695685755268684</v>
      </c>
      <c r="AB6" s="114"/>
      <c r="AC6" s="1"/>
      <c r="AD6" s="1"/>
    </row>
    <row r="7" spans="2:30" ht="14.5" x14ac:dyDescent="0.35">
      <c r="B7" s="43" t="s">
        <v>4</v>
      </c>
      <c r="C7" s="55">
        <v>10.970833333333337</v>
      </c>
      <c r="D7" s="51">
        <v>13.587499999999999</v>
      </c>
      <c r="E7" s="51">
        <v>10.5</v>
      </c>
      <c r="F7" s="51">
        <v>11.174999999999999</v>
      </c>
      <c r="G7" s="51">
        <v>9.9541666666666657</v>
      </c>
      <c r="H7" s="51">
        <v>15.4</v>
      </c>
      <c r="I7" s="51">
        <v>10.585416666666667</v>
      </c>
      <c r="J7" s="51">
        <v>11.260316128129908</v>
      </c>
      <c r="K7" s="51">
        <v>12.929166666666665</v>
      </c>
      <c r="L7" s="51">
        <v>11.227096</v>
      </c>
      <c r="M7" s="51">
        <v>13.368750000000002</v>
      </c>
      <c r="N7" s="51">
        <v>9.5024420000000003</v>
      </c>
      <c r="O7" s="51">
        <v>13.504076000000001</v>
      </c>
      <c r="P7" s="51">
        <v>10.486302650192702</v>
      </c>
      <c r="Q7" s="51">
        <v>12.581250000000001</v>
      </c>
      <c r="R7" s="51">
        <v>9.6729166666666657</v>
      </c>
      <c r="S7" s="51">
        <v>12.4</v>
      </c>
      <c r="T7" s="51">
        <v>9.7416666666666671</v>
      </c>
      <c r="U7" s="51">
        <v>9.3166666666666664</v>
      </c>
      <c r="V7" s="52">
        <v>10.212500000000002</v>
      </c>
      <c r="W7" s="55">
        <v>8.7335144927536206</v>
      </c>
      <c r="X7" s="51">
        <v>11.245833333333335</v>
      </c>
      <c r="Y7" s="51">
        <v>11</v>
      </c>
      <c r="Z7" s="51">
        <v>13.414583333333333</v>
      </c>
      <c r="AA7" s="51">
        <v>13.454166666666666</v>
      </c>
      <c r="AB7" s="115"/>
      <c r="AC7" s="1"/>
      <c r="AD7" s="1"/>
    </row>
    <row r="8" spans="2:30" ht="14.5" x14ac:dyDescent="0.35">
      <c r="B8" s="99" t="s">
        <v>5</v>
      </c>
      <c r="C8" s="238">
        <v>0.90342465753424661</v>
      </c>
      <c r="D8" s="239">
        <v>0.99965753424657533</v>
      </c>
      <c r="E8" s="239">
        <v>1</v>
      </c>
      <c r="F8" s="239">
        <v>1</v>
      </c>
      <c r="G8" s="239">
        <v>0.99942922374429222</v>
      </c>
      <c r="H8" s="239">
        <v>1</v>
      </c>
      <c r="I8" s="239">
        <v>0.99885844748858443</v>
      </c>
      <c r="J8" s="239">
        <v>0.9068493150684932</v>
      </c>
      <c r="K8" s="239">
        <v>0.99965753424657533</v>
      </c>
      <c r="L8" s="239">
        <v>0.9671232876712329</v>
      </c>
      <c r="M8" s="239">
        <v>0.98139269406392693</v>
      </c>
      <c r="N8" s="239">
        <v>1</v>
      </c>
      <c r="O8" s="239">
        <v>0.99726027397260275</v>
      </c>
      <c r="P8" s="239">
        <v>0.93698630136986305</v>
      </c>
      <c r="Q8" s="239">
        <v>0.98710045662100454</v>
      </c>
      <c r="R8" s="239">
        <v>0.80650684931506844</v>
      </c>
      <c r="S8" s="239">
        <v>1</v>
      </c>
      <c r="T8" s="239">
        <v>0.97694063926940644</v>
      </c>
      <c r="U8" s="239">
        <v>0.98139269406392693</v>
      </c>
      <c r="V8" s="240">
        <v>0.99954337899543377</v>
      </c>
      <c r="W8" s="238">
        <v>0.58561643835616439</v>
      </c>
      <c r="X8" s="239">
        <v>0.99942922374429222</v>
      </c>
      <c r="Y8" s="239">
        <v>0.97534246575342465</v>
      </c>
      <c r="Z8" s="239">
        <v>0.92922374429223742</v>
      </c>
      <c r="AA8" s="239">
        <v>0.44257990867579911</v>
      </c>
      <c r="AB8" s="115"/>
      <c r="AC8" s="1"/>
      <c r="AD8" s="1"/>
    </row>
    <row r="9" spans="2:30" ht="14.5" x14ac:dyDescent="0.35">
      <c r="B9" s="43" t="s">
        <v>134</v>
      </c>
      <c r="C9" s="73">
        <v>0</v>
      </c>
      <c r="D9" s="74">
        <v>0</v>
      </c>
      <c r="E9" s="74">
        <v>0</v>
      </c>
      <c r="F9" s="74">
        <v>1</v>
      </c>
      <c r="G9" s="74">
        <v>0</v>
      </c>
      <c r="H9" s="74">
        <v>2</v>
      </c>
      <c r="I9" s="74">
        <v>0</v>
      </c>
      <c r="J9" s="74">
        <v>0</v>
      </c>
      <c r="K9" s="74">
        <v>2</v>
      </c>
      <c r="L9" s="74">
        <v>1</v>
      </c>
      <c r="M9" s="74">
        <v>0</v>
      </c>
      <c r="N9" s="74">
        <v>0</v>
      </c>
      <c r="O9" s="74">
        <v>0</v>
      </c>
      <c r="P9" s="74">
        <v>0</v>
      </c>
      <c r="Q9" s="74">
        <v>7</v>
      </c>
      <c r="R9" s="74">
        <v>0</v>
      </c>
      <c r="S9" s="74">
        <v>0</v>
      </c>
      <c r="T9" s="74">
        <v>0</v>
      </c>
      <c r="U9" s="74">
        <v>0</v>
      </c>
      <c r="V9" s="76">
        <v>0</v>
      </c>
      <c r="W9" s="73">
        <v>0</v>
      </c>
      <c r="X9" s="74">
        <v>1</v>
      </c>
      <c r="Y9" s="74">
        <v>0</v>
      </c>
      <c r="Z9" s="74">
        <v>3</v>
      </c>
      <c r="AA9" s="74">
        <v>1</v>
      </c>
      <c r="AB9" s="116"/>
      <c r="AC9" s="1"/>
      <c r="AD9" s="1"/>
    </row>
    <row r="10" spans="2:30" ht="15" thickBot="1" x14ac:dyDescent="0.4">
      <c r="B10" s="35" t="s">
        <v>19</v>
      </c>
      <c r="C10" s="56">
        <v>37.845833333333331</v>
      </c>
      <c r="D10" s="53">
        <v>41.31666666666667</v>
      </c>
      <c r="E10" s="53">
        <v>41.6</v>
      </c>
      <c r="F10" s="53">
        <v>54.366666666666653</v>
      </c>
      <c r="G10" s="53">
        <v>40.016666666666673</v>
      </c>
      <c r="H10" s="53">
        <v>78.3</v>
      </c>
      <c r="I10" s="53">
        <v>44.925000000000004</v>
      </c>
      <c r="J10" s="53">
        <v>40.034988561431909</v>
      </c>
      <c r="K10" s="53">
        <v>66.404166666666654</v>
      </c>
      <c r="L10" s="53">
        <v>73</v>
      </c>
      <c r="M10" s="53">
        <v>47.260869565217384</v>
      </c>
      <c r="N10" s="53">
        <v>37.799999999999997</v>
      </c>
      <c r="O10" s="53">
        <v>40.299999999999997</v>
      </c>
      <c r="P10" s="53">
        <v>46.6042620991836</v>
      </c>
      <c r="Q10" s="53">
        <v>62.454166666666659</v>
      </c>
      <c r="R10" s="53">
        <v>38.950000000000003</v>
      </c>
      <c r="S10" s="53">
        <v>40.1</v>
      </c>
      <c r="T10" s="53">
        <v>34.916666666666664</v>
      </c>
      <c r="U10" s="53">
        <v>41.958333333333329</v>
      </c>
      <c r="V10" s="54">
        <v>38.491666666666667</v>
      </c>
      <c r="W10" s="56">
        <v>23.887500000000003</v>
      </c>
      <c r="X10" s="53">
        <v>53.670833333333327</v>
      </c>
      <c r="Y10" s="53">
        <v>42</v>
      </c>
      <c r="Z10" s="53">
        <v>116.2625</v>
      </c>
      <c r="AA10" s="53">
        <v>60.475000000000016</v>
      </c>
      <c r="AB10" s="117"/>
    </row>
    <row r="12" spans="2:30" ht="12.75" customHeight="1" x14ac:dyDescent="0.35">
      <c r="C12" s="20"/>
      <c r="D12" s="20"/>
      <c r="E12" s="20"/>
      <c r="J12" s="20"/>
      <c r="P12" s="20"/>
      <c r="V12" s="20"/>
    </row>
    <row r="13" spans="2:30" ht="15.5" x14ac:dyDescent="0.4">
      <c r="B13" s="19" t="s">
        <v>126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AB13" s="7"/>
    </row>
    <row r="14" spans="2:30" ht="15.5" x14ac:dyDescent="0.4">
      <c r="B14" s="19" t="s">
        <v>127</v>
      </c>
    </row>
    <row r="15" spans="2:30" ht="14.5" x14ac:dyDescent="0.35">
      <c r="B15" s="19" t="s">
        <v>189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Z15" s="7"/>
      <c r="AA15" s="7"/>
      <c r="AB15" s="7"/>
    </row>
    <row r="16" spans="2:30" ht="14.5" x14ac:dyDescent="0.35"/>
  </sheetData>
  <mergeCells count="2">
    <mergeCell ref="W5:AB5"/>
    <mergeCell ref="C5:V5"/>
  </mergeCells>
  <pageMargins left="0.7" right="0.7" top="0.75" bottom="0.75" header="0.3" footer="0.3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694A4-0295-405A-9FE4-AB1A6CD8DF29}">
  <sheetPr>
    <pageSetUpPr autoPageBreaks="0" fitToPage="1"/>
  </sheetPr>
  <dimension ref="B2:AB20"/>
  <sheetViews>
    <sheetView topLeftCell="A3" zoomScale="110" zoomScaleNormal="110" workbookViewId="0">
      <selection activeCell="K27" sqref="K27"/>
    </sheetView>
  </sheetViews>
  <sheetFormatPr defaultRowHeight="12.75" customHeight="1" x14ac:dyDescent="0.35"/>
  <cols>
    <col min="2" max="2" width="15.26953125" customWidth="1"/>
  </cols>
  <sheetData>
    <row r="2" spans="2:28" ht="14.5" x14ac:dyDescent="0.35">
      <c r="B2" s="1" t="s">
        <v>190</v>
      </c>
    </row>
    <row r="3" spans="2:28" ht="15" thickBot="1" x14ac:dyDescent="0.4">
      <c r="B3" s="1"/>
    </row>
    <row r="4" spans="2:28" ht="85.5" customHeight="1" thickBot="1" x14ac:dyDescent="0.4">
      <c r="B4" s="58"/>
      <c r="C4" s="132" t="s">
        <v>20</v>
      </c>
      <c r="D4" s="133" t="s">
        <v>229</v>
      </c>
      <c r="E4" s="133" t="s">
        <v>230</v>
      </c>
      <c r="F4" s="133" t="s">
        <v>137</v>
      </c>
      <c r="G4" s="133" t="s">
        <v>231</v>
      </c>
      <c r="H4" s="133" t="s">
        <v>95</v>
      </c>
      <c r="I4" s="133" t="s">
        <v>232</v>
      </c>
      <c r="J4" s="133" t="s">
        <v>233</v>
      </c>
      <c r="K4" s="133" t="s">
        <v>234</v>
      </c>
      <c r="L4" s="133" t="s">
        <v>10</v>
      </c>
      <c r="M4" s="133" t="s">
        <v>235</v>
      </c>
      <c r="N4" s="133" t="s">
        <v>13</v>
      </c>
      <c r="O4" s="133" t="s">
        <v>236</v>
      </c>
      <c r="P4" s="133" t="s">
        <v>237</v>
      </c>
      <c r="Q4" s="133" t="s">
        <v>238</v>
      </c>
      <c r="R4" s="133" t="s">
        <v>9</v>
      </c>
      <c r="S4" s="133" t="s">
        <v>239</v>
      </c>
      <c r="T4" s="133" t="s">
        <v>240</v>
      </c>
      <c r="U4" s="133" t="s">
        <v>241</v>
      </c>
      <c r="V4" s="133" t="s">
        <v>97</v>
      </c>
      <c r="W4" s="133" t="s">
        <v>242</v>
      </c>
      <c r="X4" s="133" t="s">
        <v>21</v>
      </c>
      <c r="Y4" s="133" t="s">
        <v>243</v>
      </c>
      <c r="Z4" s="134" t="s">
        <v>244</v>
      </c>
    </row>
    <row r="5" spans="2:28" ht="17" thickBot="1" x14ac:dyDescent="0.4">
      <c r="B5" s="17" t="s">
        <v>93</v>
      </c>
      <c r="C5" s="278" t="s">
        <v>11</v>
      </c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80"/>
    </row>
    <row r="6" spans="2:28" ht="14.5" x14ac:dyDescent="0.35">
      <c r="B6" s="78" t="s">
        <v>111</v>
      </c>
      <c r="C6" s="68">
        <v>11.600070568700703</v>
      </c>
      <c r="D6" s="69">
        <v>15.476762457812185</v>
      </c>
      <c r="E6" s="69">
        <v>13.358541205374989</v>
      </c>
      <c r="F6" s="69">
        <v>11.718621118012418</v>
      </c>
      <c r="G6" s="69">
        <v>12.013471074380169</v>
      </c>
      <c r="H6" s="69">
        <v>14.681875620408968</v>
      </c>
      <c r="I6" s="69">
        <v>15.091982262600043</v>
      </c>
      <c r="J6" s="69">
        <v>10.97096870520784</v>
      </c>
      <c r="K6" s="69">
        <v>11.334567704387398</v>
      </c>
      <c r="L6" s="69">
        <v>10.533544121432099</v>
      </c>
      <c r="M6" s="69">
        <v>11.977650674845329</v>
      </c>
      <c r="N6" s="69">
        <v>11.609657534246576</v>
      </c>
      <c r="O6" s="69">
        <v>11.538796447844392</v>
      </c>
      <c r="P6" s="69">
        <v>14.413707126207127</v>
      </c>
      <c r="Q6" s="69">
        <v>13.273249235474008</v>
      </c>
      <c r="R6" s="69">
        <v>14.058641417149456</v>
      </c>
      <c r="S6" s="69">
        <v>14.152331598285368</v>
      </c>
      <c r="T6" s="69">
        <v>11.000146522149661</v>
      </c>
      <c r="U6" s="69">
        <v>15.489960296797726</v>
      </c>
      <c r="V6" s="69">
        <v>13.204828838027176</v>
      </c>
      <c r="W6" s="69">
        <v>12.240414505574243</v>
      </c>
      <c r="X6" s="69">
        <v>14.612241633361599</v>
      </c>
      <c r="Y6" s="69">
        <v>9.9735222374667476</v>
      </c>
      <c r="Z6" s="71">
        <v>10.887728310502284</v>
      </c>
      <c r="AB6" s="32"/>
    </row>
    <row r="7" spans="2:28" ht="14.5" x14ac:dyDescent="0.35">
      <c r="B7" s="43" t="s">
        <v>4</v>
      </c>
      <c r="C7" s="55">
        <v>10.320833333333335</v>
      </c>
      <c r="D7" s="51">
        <v>13.179166666666667</v>
      </c>
      <c r="E7" s="51">
        <v>11.327083333333333</v>
      </c>
      <c r="F7" s="51">
        <v>10.985416666666669</v>
      </c>
      <c r="G7" s="51">
        <v>10.9</v>
      </c>
      <c r="H7" s="51">
        <v>13.408333333333333</v>
      </c>
      <c r="I7" s="51">
        <v>13.445833333333333</v>
      </c>
      <c r="J7" s="51">
        <v>9.5124999999999993</v>
      </c>
      <c r="K7" s="51">
        <v>9.7458333333333336</v>
      </c>
      <c r="L7" s="51">
        <v>9.1749999999999989</v>
      </c>
      <c r="M7" s="51">
        <v>10.027083333333334</v>
      </c>
      <c r="N7" s="51">
        <v>10.637500000000001</v>
      </c>
      <c r="O7" s="51">
        <v>10.262500000000001</v>
      </c>
      <c r="P7" s="51">
        <v>12.624999999999996</v>
      </c>
      <c r="Q7" s="51">
        <v>11.454166666666667</v>
      </c>
      <c r="R7" s="51">
        <v>12.125</v>
      </c>
      <c r="S7" s="51">
        <v>11.870833333333335</v>
      </c>
      <c r="T7" s="51">
        <v>9.7166666666666668</v>
      </c>
      <c r="U7" s="51">
        <v>14.239583333333336</v>
      </c>
      <c r="V7" s="51">
        <v>12.508333333333331</v>
      </c>
      <c r="W7" s="51">
        <v>11.004166666666668</v>
      </c>
      <c r="X7" s="51">
        <v>13.0375</v>
      </c>
      <c r="Y7" s="51">
        <v>8.4250000000000007</v>
      </c>
      <c r="Z7" s="52">
        <v>9.4541666666666639</v>
      </c>
    </row>
    <row r="8" spans="2:28" ht="14.5" x14ac:dyDescent="0.35">
      <c r="B8" s="99" t="s">
        <v>5</v>
      </c>
      <c r="C8" s="238">
        <v>0.99931506849315066</v>
      </c>
      <c r="D8" s="239">
        <v>0.99977168949771689</v>
      </c>
      <c r="E8" s="239">
        <v>0.97831050228310501</v>
      </c>
      <c r="F8" s="239">
        <v>0.96004566210045661</v>
      </c>
      <c r="G8" s="239">
        <v>1</v>
      </c>
      <c r="H8" s="239">
        <v>0.99988584474885844</v>
      </c>
      <c r="I8" s="239">
        <v>0.91986301369863011</v>
      </c>
      <c r="J8" s="239">
        <v>0.9981735159817352</v>
      </c>
      <c r="K8" s="239">
        <v>0.99851598173515976</v>
      </c>
      <c r="L8" s="239">
        <v>0.91837899543378998</v>
      </c>
      <c r="M8" s="239">
        <v>0.98812785388127855</v>
      </c>
      <c r="N8" s="239">
        <v>1</v>
      </c>
      <c r="O8" s="239">
        <v>0.99771689497716898</v>
      </c>
      <c r="P8" s="239">
        <v>0.99942922374429222</v>
      </c>
      <c r="Q8" s="239">
        <v>0.90034246575342469</v>
      </c>
      <c r="R8" s="239">
        <v>0.99965753424657533</v>
      </c>
      <c r="S8" s="239">
        <v>0.97431506849315064</v>
      </c>
      <c r="T8" s="239">
        <v>0.97557077625570776</v>
      </c>
      <c r="U8" s="239">
        <v>0.91643835616438352</v>
      </c>
      <c r="V8" s="239">
        <v>0.99942922374429222</v>
      </c>
      <c r="W8" s="239">
        <v>0.96118721461187218</v>
      </c>
      <c r="X8" s="239">
        <v>0.98630136986301364</v>
      </c>
      <c r="Y8" s="239">
        <v>0.94543378995433791</v>
      </c>
      <c r="Z8" s="240">
        <v>0.99965753424657533</v>
      </c>
    </row>
    <row r="9" spans="2:28" ht="14.5" x14ac:dyDescent="0.35">
      <c r="B9" s="43" t="s">
        <v>134</v>
      </c>
      <c r="C9" s="73">
        <v>0</v>
      </c>
      <c r="D9" s="74">
        <v>7</v>
      </c>
      <c r="E9" s="74">
        <v>2</v>
      </c>
      <c r="F9" s="74">
        <v>0</v>
      </c>
      <c r="G9" s="74">
        <v>0</v>
      </c>
      <c r="H9" s="74">
        <v>0</v>
      </c>
      <c r="I9" s="74">
        <v>3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1</v>
      </c>
      <c r="Q9" s="74">
        <v>0</v>
      </c>
      <c r="R9" s="74">
        <v>0</v>
      </c>
      <c r="S9" s="74">
        <v>3</v>
      </c>
      <c r="T9" s="74">
        <v>0</v>
      </c>
      <c r="U9" s="74">
        <v>1</v>
      </c>
      <c r="V9" s="74">
        <v>0</v>
      </c>
      <c r="W9" s="74">
        <v>0</v>
      </c>
      <c r="X9" s="74">
        <v>2</v>
      </c>
      <c r="Y9" s="74">
        <v>0</v>
      </c>
      <c r="Z9" s="76">
        <v>0</v>
      </c>
    </row>
    <row r="10" spans="2:28" ht="15" thickBot="1" x14ac:dyDescent="0.4">
      <c r="B10" s="35" t="s">
        <v>19</v>
      </c>
      <c r="C10" s="56">
        <v>43.304166666666674</v>
      </c>
      <c r="D10" s="53">
        <v>85.100000000000009</v>
      </c>
      <c r="E10" s="53">
        <v>57.258333333333347</v>
      </c>
      <c r="F10" s="53">
        <v>30.024999999999995</v>
      </c>
      <c r="G10" s="53">
        <v>29.9</v>
      </c>
      <c r="H10" s="53">
        <v>44.262499999999996</v>
      </c>
      <c r="I10" s="53">
        <v>59.620833333333337</v>
      </c>
      <c r="J10" s="53">
        <v>41.65</v>
      </c>
      <c r="K10" s="53">
        <v>48.587500000000006</v>
      </c>
      <c r="L10" s="53">
        <v>38.916666666666664</v>
      </c>
      <c r="M10" s="53">
        <v>39.783333333333331</v>
      </c>
      <c r="N10" s="53">
        <v>37.829166666666673</v>
      </c>
      <c r="O10" s="53">
        <v>42.533333333333339</v>
      </c>
      <c r="P10" s="53">
        <v>92.016666666666652</v>
      </c>
      <c r="Q10" s="53">
        <v>46.324999999999996</v>
      </c>
      <c r="R10" s="53">
        <v>40.75416666666667</v>
      </c>
      <c r="S10" s="53">
        <v>97.487499999999997</v>
      </c>
      <c r="T10" s="53">
        <v>40.36666666666666</v>
      </c>
      <c r="U10" s="53">
        <v>50.054166666666667</v>
      </c>
      <c r="V10" s="53">
        <v>44.070833333333326</v>
      </c>
      <c r="W10" s="53">
        <v>39.229166666666657</v>
      </c>
      <c r="X10" s="53">
        <v>68.462500000000006</v>
      </c>
      <c r="Y10" s="53">
        <v>36.629166666666663</v>
      </c>
      <c r="Z10" s="54">
        <v>36.304166666666667</v>
      </c>
    </row>
    <row r="13" spans="2:28" ht="15.5" x14ac:dyDescent="0.4">
      <c r="B13" s="19" t="s">
        <v>126</v>
      </c>
      <c r="E13" s="7"/>
      <c r="F13" s="7"/>
      <c r="H13" s="7"/>
      <c r="I13" s="7"/>
      <c r="J13" s="7"/>
      <c r="K13" s="7"/>
      <c r="L13" s="7"/>
      <c r="N13" s="7"/>
      <c r="T13" s="7"/>
      <c r="U13" s="7"/>
      <c r="V13" s="7"/>
      <c r="X13" s="7"/>
      <c r="Y13" s="7"/>
    </row>
    <row r="14" spans="2:28" ht="15.5" x14ac:dyDescent="0.4">
      <c r="B14" s="19" t="s">
        <v>127</v>
      </c>
    </row>
    <row r="15" spans="2:28" ht="14.5" x14ac:dyDescent="0.35">
      <c r="D15" s="26"/>
      <c r="M15" s="26"/>
    </row>
    <row r="16" spans="2:28" ht="14.5" x14ac:dyDescent="0.35">
      <c r="B16" s="19"/>
      <c r="C16" s="7"/>
      <c r="E16" s="7"/>
      <c r="F16" s="7"/>
      <c r="G16" s="7"/>
      <c r="H16" s="7"/>
      <c r="I16" s="7"/>
      <c r="J16" s="7"/>
      <c r="K16" s="7"/>
      <c r="L16" s="7"/>
      <c r="N16" s="7"/>
      <c r="P16" s="7"/>
      <c r="Q16" s="7"/>
      <c r="R16" s="7"/>
      <c r="T16" s="7"/>
      <c r="U16" s="7"/>
      <c r="V16" s="7"/>
      <c r="W16" s="7"/>
      <c r="X16" s="7"/>
      <c r="Y16" s="7"/>
      <c r="Z16" s="7"/>
    </row>
    <row r="17" spans="3:26" ht="12.75" customHeight="1" x14ac:dyDescent="0.35">
      <c r="D17" s="1"/>
      <c r="M17" s="1"/>
      <c r="S17" s="1"/>
    </row>
    <row r="18" spans="3:26" ht="12.75" customHeight="1" x14ac:dyDescent="0.35">
      <c r="C18" s="7"/>
      <c r="E18" s="7"/>
      <c r="F18" s="7"/>
      <c r="G18" s="7"/>
      <c r="H18" s="7"/>
      <c r="I18" s="7"/>
      <c r="J18" s="7"/>
      <c r="K18" s="7"/>
      <c r="L18" s="7"/>
      <c r="N18" s="7"/>
      <c r="P18" s="7"/>
      <c r="Q18" s="7"/>
      <c r="R18" s="7"/>
      <c r="T18" s="7"/>
      <c r="U18" s="7"/>
      <c r="V18" s="7"/>
      <c r="W18" s="7"/>
      <c r="X18" s="7"/>
      <c r="Y18" s="7"/>
      <c r="Z18" s="7"/>
    </row>
    <row r="20" spans="3:26" ht="12.75" customHeight="1" x14ac:dyDescent="0.35"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1">
    <mergeCell ref="C5:Z5"/>
  </mergeCells>
  <pageMargins left="0.7" right="0.7" top="0.75" bottom="0.75" header="0.3" footer="0.3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7015-18B1-4997-A621-0748999EC4AD}">
  <sheetPr>
    <pageSetUpPr autoPageBreaks="0" fitToPage="1"/>
  </sheetPr>
  <dimension ref="B2:Y20"/>
  <sheetViews>
    <sheetView zoomScale="110" zoomScaleNormal="110" workbookViewId="0">
      <selection activeCell="M20" sqref="M20"/>
    </sheetView>
  </sheetViews>
  <sheetFormatPr defaultRowHeight="12.75" customHeight="1" x14ac:dyDescent="0.35"/>
  <cols>
    <col min="2" max="2" width="15.26953125" customWidth="1"/>
  </cols>
  <sheetData>
    <row r="2" spans="2:24" ht="14.5" x14ac:dyDescent="0.35">
      <c r="B2" s="1" t="s">
        <v>191</v>
      </c>
    </row>
    <row r="3" spans="2:24" ht="15" thickBot="1" x14ac:dyDescent="0.4">
      <c r="B3" s="1"/>
    </row>
    <row r="4" spans="2:24" ht="143.25" customHeight="1" thickBot="1" x14ac:dyDescent="0.4">
      <c r="B4" s="18"/>
      <c r="C4" s="62" t="s">
        <v>245</v>
      </c>
      <c r="D4" s="63" t="s">
        <v>246</v>
      </c>
      <c r="E4" s="63" t="s">
        <v>247</v>
      </c>
      <c r="F4" s="63" t="s">
        <v>248</v>
      </c>
      <c r="G4" s="63" t="s">
        <v>249</v>
      </c>
      <c r="H4" s="63" t="s">
        <v>250</v>
      </c>
      <c r="I4" s="63" t="s">
        <v>251</v>
      </c>
      <c r="J4" s="63" t="s">
        <v>252</v>
      </c>
      <c r="K4" s="63" t="s">
        <v>253</v>
      </c>
      <c r="L4" s="63" t="s">
        <v>254</v>
      </c>
      <c r="M4" s="63" t="s">
        <v>255</v>
      </c>
      <c r="N4" s="133" t="s">
        <v>256</v>
      </c>
      <c r="O4" s="63" t="s">
        <v>257</v>
      </c>
      <c r="P4" s="63" t="s">
        <v>258</v>
      </c>
      <c r="Q4" s="63" t="s">
        <v>259</v>
      </c>
      <c r="R4" s="63" t="s">
        <v>260</v>
      </c>
      <c r="S4" s="63" t="s">
        <v>23</v>
      </c>
      <c r="T4" s="63" t="s">
        <v>22</v>
      </c>
      <c r="U4" s="63" t="s">
        <v>261</v>
      </c>
      <c r="V4" s="64" t="s">
        <v>262</v>
      </c>
      <c r="W4" s="25"/>
    </row>
    <row r="5" spans="2:24" ht="17" thickBot="1" x14ac:dyDescent="0.4">
      <c r="B5" s="17" t="s">
        <v>93</v>
      </c>
      <c r="C5" s="278" t="s">
        <v>12</v>
      </c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80"/>
      <c r="W5" s="34"/>
    </row>
    <row r="6" spans="2:24" ht="14.5" x14ac:dyDescent="0.35">
      <c r="B6" s="78" t="s">
        <v>111</v>
      </c>
      <c r="C6" s="68">
        <v>10.557764046059154</v>
      </c>
      <c r="D6" s="70"/>
      <c r="E6" s="69">
        <v>12.338150991269941</v>
      </c>
      <c r="F6" s="69">
        <v>13.648951209966414</v>
      </c>
      <c r="G6" s="69">
        <v>10.933538948147344</v>
      </c>
      <c r="H6" s="69">
        <v>13.282927559780813</v>
      </c>
      <c r="I6" s="69">
        <v>13.724177869890324</v>
      </c>
      <c r="J6" s="69">
        <v>12.214687311847419</v>
      </c>
      <c r="K6" s="69">
        <v>10.266341674629716</v>
      </c>
      <c r="L6" s="69">
        <v>8.6409204377403199</v>
      </c>
      <c r="M6" s="69">
        <v>12.836426563515138</v>
      </c>
      <c r="N6" s="69">
        <v>10.024109195402302</v>
      </c>
      <c r="O6" s="69">
        <v>8.7940327493301371</v>
      </c>
      <c r="P6" s="69">
        <v>12.013471074380169</v>
      </c>
      <c r="Q6" s="69">
        <v>14.498516161327231</v>
      </c>
      <c r="R6" s="69">
        <v>15.098341781087925</v>
      </c>
      <c r="S6" s="69">
        <v>11.494930775294803</v>
      </c>
      <c r="T6" s="69">
        <v>13.493559658526893</v>
      </c>
      <c r="U6" s="69">
        <v>15.701499391358384</v>
      </c>
      <c r="V6" s="71">
        <v>13.77515114379085</v>
      </c>
      <c r="W6" s="32"/>
      <c r="X6" s="32"/>
    </row>
    <row r="7" spans="2:24" ht="14.5" x14ac:dyDescent="0.35">
      <c r="B7" s="43" t="s">
        <v>4</v>
      </c>
      <c r="C7" s="55">
        <v>9.3374999999999986</v>
      </c>
      <c r="D7" s="72"/>
      <c r="E7" s="51">
        <v>11.100000000000001</v>
      </c>
      <c r="F7" s="51">
        <v>12.800000000000002</v>
      </c>
      <c r="G7" s="51">
        <v>10.083333333333334</v>
      </c>
      <c r="H7" s="51">
        <v>11.808333333333332</v>
      </c>
      <c r="I7" s="51">
        <v>12.162499999999998</v>
      </c>
      <c r="J7" s="51">
        <v>10.583333333333332</v>
      </c>
      <c r="K7" s="51">
        <v>8.9208333333333325</v>
      </c>
      <c r="L7" s="51">
        <v>7.5291666666666668</v>
      </c>
      <c r="M7" s="51">
        <v>11.108333333333333</v>
      </c>
      <c r="N7" s="51">
        <v>8.98</v>
      </c>
      <c r="O7" s="51">
        <v>7.6666666666666679</v>
      </c>
      <c r="P7" s="51">
        <v>10.9</v>
      </c>
      <c r="Q7" s="51">
        <v>13.008333333333333</v>
      </c>
      <c r="R7" s="51">
        <v>13.329166666666667</v>
      </c>
      <c r="S7" s="51">
        <v>10.200000000000001</v>
      </c>
      <c r="T7" s="51">
        <v>10.966666666666669</v>
      </c>
      <c r="U7" s="51">
        <v>13.846364875000001</v>
      </c>
      <c r="V7" s="52">
        <v>12.266666666666666</v>
      </c>
      <c r="W7" s="32"/>
      <c r="X7" s="32"/>
    </row>
    <row r="8" spans="2:24" ht="14.5" x14ac:dyDescent="0.35">
      <c r="B8" s="99" t="s">
        <v>5</v>
      </c>
      <c r="C8" s="238">
        <v>1</v>
      </c>
      <c r="D8" s="241"/>
      <c r="E8" s="243">
        <v>0.9253424657534246</v>
      </c>
      <c r="F8" s="239">
        <v>0.9853881278538813</v>
      </c>
      <c r="G8" s="239">
        <v>0.99954337899543377</v>
      </c>
      <c r="H8" s="239">
        <v>0.98789954337899544</v>
      </c>
      <c r="I8" s="239">
        <v>0.90878995433789955</v>
      </c>
      <c r="J8" s="239">
        <v>0.99155251141552514</v>
      </c>
      <c r="K8" s="243">
        <v>0.99840182648401832</v>
      </c>
      <c r="L8" s="239">
        <v>0.96244292237442919</v>
      </c>
      <c r="M8" s="239">
        <v>0.99589041095890407</v>
      </c>
      <c r="N8" s="239">
        <v>0.95890410958904104</v>
      </c>
      <c r="O8" s="239">
        <v>0.97842465753424657</v>
      </c>
      <c r="P8" s="239">
        <v>1</v>
      </c>
      <c r="Q8" s="239">
        <v>0.84189497716894979</v>
      </c>
      <c r="R8" s="239">
        <v>0.99714611872146119</v>
      </c>
      <c r="S8" s="239">
        <v>0.99155251141552514</v>
      </c>
      <c r="T8" s="239">
        <v>0.99988584474885844</v>
      </c>
      <c r="U8" s="239">
        <v>0.99805936073059365</v>
      </c>
      <c r="V8" s="240">
        <v>0.93493150684931503</v>
      </c>
      <c r="W8" s="32"/>
      <c r="X8" s="32"/>
    </row>
    <row r="9" spans="2:24" ht="14.5" x14ac:dyDescent="0.35">
      <c r="B9" s="43" t="s">
        <v>134</v>
      </c>
      <c r="C9" s="73">
        <v>0</v>
      </c>
      <c r="D9" s="75"/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1</v>
      </c>
      <c r="N9" s="74">
        <v>0</v>
      </c>
      <c r="O9" s="74">
        <v>0</v>
      </c>
      <c r="P9" s="74">
        <v>0</v>
      </c>
      <c r="Q9" s="74">
        <v>0</v>
      </c>
      <c r="R9" s="74">
        <v>1</v>
      </c>
      <c r="S9" s="74">
        <v>0</v>
      </c>
      <c r="T9" s="74">
        <v>1</v>
      </c>
      <c r="U9" s="74">
        <v>1</v>
      </c>
      <c r="V9" s="76">
        <v>0</v>
      </c>
      <c r="W9" s="33"/>
      <c r="X9" s="33"/>
    </row>
    <row r="10" spans="2:24" ht="15" thickBot="1" x14ac:dyDescent="0.4">
      <c r="B10" s="35" t="s">
        <v>19</v>
      </c>
      <c r="C10" s="56">
        <v>35.187499999999993</v>
      </c>
      <c r="D10" s="77"/>
      <c r="E10" s="53">
        <v>42.17499999999999</v>
      </c>
      <c r="F10" s="53">
        <v>43.720833333333339</v>
      </c>
      <c r="G10" s="53">
        <v>35.354166666666664</v>
      </c>
      <c r="H10" s="53">
        <v>42.05833333333333</v>
      </c>
      <c r="I10" s="53">
        <v>39.5</v>
      </c>
      <c r="J10" s="53">
        <v>45.266666666666673</v>
      </c>
      <c r="K10" s="53">
        <v>34.499999999999993</v>
      </c>
      <c r="L10" s="53">
        <v>25.495833333333337</v>
      </c>
      <c r="M10" s="53">
        <v>81.95</v>
      </c>
      <c r="N10" s="53">
        <v>45.6</v>
      </c>
      <c r="O10" s="53">
        <v>26.358333333333334</v>
      </c>
      <c r="P10" s="53">
        <v>29.9</v>
      </c>
      <c r="Q10" s="53">
        <v>42.962500000000006</v>
      </c>
      <c r="R10" s="53">
        <v>52.20000000000001</v>
      </c>
      <c r="S10" s="53">
        <v>34.658333333333339</v>
      </c>
      <c r="T10" s="53">
        <v>52.316666666666663</v>
      </c>
      <c r="U10" s="53">
        <v>55.46582058333334</v>
      </c>
      <c r="V10" s="54">
        <v>45.791666666666664</v>
      </c>
      <c r="W10" s="32"/>
      <c r="X10" s="32"/>
    </row>
    <row r="11" spans="2:24" ht="12.75" customHeight="1" x14ac:dyDescent="0.35">
      <c r="B11" s="14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2:24" ht="12.75" customHeight="1" x14ac:dyDescent="0.35">
      <c r="G12" s="14"/>
    </row>
    <row r="13" spans="2:24" s="19" customFormat="1" ht="15.5" x14ac:dyDescent="0.4">
      <c r="B13" s="19" t="s">
        <v>126</v>
      </c>
      <c r="N13" s="7"/>
      <c r="W13" s="139"/>
    </row>
    <row r="14" spans="2:24" s="19" customFormat="1" ht="15.5" x14ac:dyDescent="0.4">
      <c r="B14" s="19" t="s">
        <v>127</v>
      </c>
      <c r="N14"/>
    </row>
    <row r="15" spans="2:24" ht="14.5" x14ac:dyDescent="0.35">
      <c r="B15" s="19" t="s">
        <v>192</v>
      </c>
      <c r="S15" s="1"/>
      <c r="W15" s="1"/>
    </row>
    <row r="16" spans="2:24" ht="12.75" customHeight="1" x14ac:dyDescent="0.3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T16" s="7"/>
      <c r="U16" s="7"/>
      <c r="V16" s="7"/>
    </row>
    <row r="18" spans="3:25" ht="12.75" customHeight="1" x14ac:dyDescent="0.3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20" spans="3:25" ht="12.75" customHeight="1" x14ac:dyDescent="0.35">
      <c r="N20" s="7"/>
    </row>
  </sheetData>
  <mergeCells count="1">
    <mergeCell ref="C5:V5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F390-A97D-4EBC-B2CD-782EE39E89DC}">
  <sheetPr>
    <pageSetUpPr autoPageBreaks="0" fitToPage="1"/>
  </sheetPr>
  <dimension ref="B2:AB16"/>
  <sheetViews>
    <sheetView topLeftCell="B1" zoomScaleNormal="100" workbookViewId="0">
      <selection activeCell="K31" sqref="K31"/>
    </sheetView>
  </sheetViews>
  <sheetFormatPr defaultRowHeight="12.75" customHeight="1" x14ac:dyDescent="0.35"/>
  <cols>
    <col min="1" max="1" width="4.453125" customWidth="1"/>
    <col min="2" max="2" width="31.81640625" customWidth="1"/>
  </cols>
  <sheetData>
    <row r="2" spans="2:28" ht="14.5" x14ac:dyDescent="0.35">
      <c r="B2" s="23" t="s">
        <v>193</v>
      </c>
    </row>
    <row r="3" spans="2:28" ht="12.75" customHeight="1" thickBot="1" x14ac:dyDescent="0.4">
      <c r="X3" s="3"/>
    </row>
    <row r="4" spans="2:28" ht="100.5" customHeight="1" thickBot="1" x14ac:dyDescent="0.4">
      <c r="B4" s="66"/>
      <c r="C4" s="62" t="s">
        <v>207</v>
      </c>
      <c r="D4" s="63" t="s">
        <v>208</v>
      </c>
      <c r="E4" s="63" t="s">
        <v>209</v>
      </c>
      <c r="F4" s="63" t="s">
        <v>210</v>
      </c>
      <c r="G4" s="63" t="s">
        <v>211</v>
      </c>
      <c r="H4" s="63" t="s">
        <v>0</v>
      </c>
      <c r="I4" s="63" t="s">
        <v>1</v>
      </c>
      <c r="J4" s="63" t="s">
        <v>212</v>
      </c>
      <c r="K4" s="63" t="s">
        <v>213</v>
      </c>
      <c r="L4" s="63" t="s">
        <v>214</v>
      </c>
      <c r="M4" s="63" t="s">
        <v>215</v>
      </c>
      <c r="N4" s="63" t="s">
        <v>216</v>
      </c>
      <c r="O4" s="63" t="s">
        <v>217</v>
      </c>
      <c r="P4" s="63" t="s">
        <v>218</v>
      </c>
      <c r="Q4" s="63" t="s">
        <v>219</v>
      </c>
      <c r="R4" s="63" t="s">
        <v>220</v>
      </c>
      <c r="S4" s="63" t="s">
        <v>221</v>
      </c>
      <c r="T4" s="63" t="s">
        <v>222</v>
      </c>
      <c r="U4" s="63" t="s">
        <v>223</v>
      </c>
      <c r="V4" s="64" t="s">
        <v>224</v>
      </c>
      <c r="W4" s="62" t="s">
        <v>225</v>
      </c>
      <c r="X4" s="63" t="s">
        <v>226</v>
      </c>
      <c r="Y4" s="63" t="s">
        <v>227</v>
      </c>
      <c r="Z4" s="63" t="s">
        <v>99</v>
      </c>
      <c r="AA4" s="64" t="s">
        <v>263</v>
      </c>
      <c r="AB4" s="25"/>
    </row>
    <row r="5" spans="2:28" s="1" customFormat="1" ht="17" thickBot="1" x14ac:dyDescent="0.4">
      <c r="B5" s="17" t="s">
        <v>93</v>
      </c>
      <c r="C5" s="278" t="s">
        <v>2</v>
      </c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80"/>
      <c r="W5" s="278" t="s">
        <v>3</v>
      </c>
      <c r="X5" s="279"/>
      <c r="Y5" s="279"/>
      <c r="Z5" s="279"/>
      <c r="AA5" s="280"/>
      <c r="AB5"/>
    </row>
    <row r="6" spans="2:28" ht="14.5" x14ac:dyDescent="0.35">
      <c r="B6" s="78" t="s">
        <v>111</v>
      </c>
      <c r="C6" s="68">
        <v>8.3849723410399388</v>
      </c>
      <c r="D6" s="69">
        <v>7.5437590624807305</v>
      </c>
      <c r="E6" s="69">
        <v>6.8824999999999941</v>
      </c>
      <c r="F6" s="69">
        <v>7.2907007237352657</v>
      </c>
      <c r="G6" s="69">
        <v>8.1476541095890358</v>
      </c>
      <c r="H6" s="69">
        <v>6.5770503192459744</v>
      </c>
      <c r="I6" s="69">
        <v>7.7651525796703238</v>
      </c>
      <c r="J6" s="69">
        <v>7.7329580745341584</v>
      </c>
      <c r="K6" s="69">
        <v>7.2666852367687964</v>
      </c>
      <c r="L6" s="69">
        <v>7.8471838395870552</v>
      </c>
      <c r="M6" s="69">
        <v>7.893202215297455</v>
      </c>
      <c r="N6" s="69">
        <v>8.1586966708095527</v>
      </c>
      <c r="O6" s="69">
        <v>6.5665409616438337</v>
      </c>
      <c r="P6" s="69">
        <v>8.2171004812714834</v>
      </c>
      <c r="Q6" s="69">
        <v>7.5085560683613206</v>
      </c>
      <c r="R6" s="69">
        <v>7.1744542415347201</v>
      </c>
      <c r="S6" s="69">
        <v>8.42</v>
      </c>
      <c r="T6" s="69">
        <v>6.8505985915492964</v>
      </c>
      <c r="U6" s="69">
        <v>6.4357073655637524</v>
      </c>
      <c r="V6" s="71">
        <v>7.2131698612088746</v>
      </c>
      <c r="W6" s="68">
        <v>7.3162664078030355</v>
      </c>
      <c r="X6" s="69">
        <v>4.9921348314606746</v>
      </c>
      <c r="Y6" s="69">
        <v>8.2009822363138181</v>
      </c>
      <c r="Z6" s="69">
        <v>8.301495713579822</v>
      </c>
      <c r="AA6" s="71">
        <v>7.745858288625632</v>
      </c>
    </row>
    <row r="7" spans="2:28" ht="14.5" x14ac:dyDescent="0.35">
      <c r="B7" s="43" t="s">
        <v>4</v>
      </c>
      <c r="C7" s="55">
        <v>7.0874999999999995</v>
      </c>
      <c r="D7" s="51">
        <v>6</v>
      </c>
      <c r="E7" s="51">
        <v>5.7</v>
      </c>
      <c r="F7" s="51">
        <v>5.583333333333333</v>
      </c>
      <c r="G7" s="51">
        <v>6.6</v>
      </c>
      <c r="H7" s="51">
        <v>5.3625000000000007</v>
      </c>
      <c r="I7" s="51">
        <v>6.4824190000000002</v>
      </c>
      <c r="J7" s="51">
        <v>6.3208333333333329</v>
      </c>
      <c r="K7" s="51">
        <v>5.8</v>
      </c>
      <c r="L7" s="51">
        <v>6.1791666666666663</v>
      </c>
      <c r="M7" s="51">
        <v>6.4</v>
      </c>
      <c r="N7" s="51">
        <v>6.8645833333333339</v>
      </c>
      <c r="O7" s="51">
        <v>5.2</v>
      </c>
      <c r="P7" s="51">
        <v>6.3791666666666655</v>
      </c>
      <c r="Q7" s="51">
        <v>6.0208333333333348</v>
      </c>
      <c r="R7" s="51">
        <v>5.416666666666667</v>
      </c>
      <c r="S7" s="51">
        <v>6.6</v>
      </c>
      <c r="T7" s="51">
        <v>5.5958333333333341</v>
      </c>
      <c r="U7" s="51">
        <v>5.0958333333333323</v>
      </c>
      <c r="V7" s="52">
        <v>5.8458333333333341</v>
      </c>
      <c r="W7" s="55">
        <v>6.2750000000000012</v>
      </c>
      <c r="X7" s="51">
        <v>3.4</v>
      </c>
      <c r="Y7" s="51">
        <v>7.0729166666666679</v>
      </c>
      <c r="Z7" s="51">
        <v>7.404166666666665</v>
      </c>
      <c r="AA7" s="52">
        <v>6.708333333333333</v>
      </c>
    </row>
    <row r="8" spans="2:28" ht="14.5" x14ac:dyDescent="0.35">
      <c r="B8" s="99" t="s">
        <v>5</v>
      </c>
      <c r="C8" s="238">
        <v>0.99965753424657533</v>
      </c>
      <c r="D8" s="239">
        <v>1</v>
      </c>
      <c r="E8" s="239">
        <v>1</v>
      </c>
      <c r="F8" s="239">
        <v>0.99942922374429222</v>
      </c>
      <c r="G8" s="239">
        <v>1</v>
      </c>
      <c r="H8" s="239">
        <v>0.90342465753424661</v>
      </c>
      <c r="I8" s="239">
        <v>0.99726027397260275</v>
      </c>
      <c r="J8" s="239">
        <v>0.99885844748858443</v>
      </c>
      <c r="K8" s="239">
        <v>0.98356164383561639</v>
      </c>
      <c r="L8" s="239">
        <v>0.99965753424657533</v>
      </c>
      <c r="M8" s="239">
        <v>0.9671232876712329</v>
      </c>
      <c r="N8" s="239">
        <v>0.98139269406392693</v>
      </c>
      <c r="O8" s="239">
        <v>1</v>
      </c>
      <c r="P8" s="239">
        <v>0.9799086757990868</v>
      </c>
      <c r="Q8" s="239">
        <v>0.98710045662100454</v>
      </c>
      <c r="R8" s="239">
        <v>0.80650684931506844</v>
      </c>
      <c r="S8" s="239">
        <v>1</v>
      </c>
      <c r="T8" s="239">
        <v>0.97694063926940644</v>
      </c>
      <c r="U8" s="239">
        <v>0.98139269406392693</v>
      </c>
      <c r="V8" s="240">
        <v>0.99954337899543377</v>
      </c>
      <c r="W8" s="238">
        <v>0.99942922374429222</v>
      </c>
      <c r="X8" s="239">
        <v>0.97534246575342465</v>
      </c>
      <c r="Y8" s="239">
        <v>0.92922374429223742</v>
      </c>
      <c r="Z8" s="239">
        <v>0.44257990867579911</v>
      </c>
      <c r="AA8" s="242">
        <v>0.95205479452054798</v>
      </c>
    </row>
    <row r="9" spans="2:28" ht="15" thickBot="1" x14ac:dyDescent="0.4">
      <c r="B9" s="35" t="s">
        <v>19</v>
      </c>
      <c r="C9" s="56">
        <v>33.125</v>
      </c>
      <c r="D9" s="53">
        <v>35.700000000000003</v>
      </c>
      <c r="E9" s="53">
        <v>32.450000000000003</v>
      </c>
      <c r="F9" s="53">
        <v>34.699999999999996</v>
      </c>
      <c r="G9" s="53">
        <v>34.9</v>
      </c>
      <c r="H9" s="53">
        <v>31.341666666666665</v>
      </c>
      <c r="I9" s="53">
        <v>32.700000000000003</v>
      </c>
      <c r="J9" s="53">
        <v>37.854166666666664</v>
      </c>
      <c r="K9" s="53">
        <v>31.5</v>
      </c>
      <c r="L9" s="53">
        <v>36.441666666666663</v>
      </c>
      <c r="M9" s="53">
        <v>38.5</v>
      </c>
      <c r="N9" s="53">
        <v>31.999999999999996</v>
      </c>
      <c r="O9" s="53">
        <v>32.4</v>
      </c>
      <c r="P9" s="53">
        <v>38.154166666666669</v>
      </c>
      <c r="Q9" s="53">
        <v>31.545833333333331</v>
      </c>
      <c r="R9" s="53">
        <v>32.204166666666673</v>
      </c>
      <c r="S9" s="53">
        <v>26.9</v>
      </c>
      <c r="T9" s="53">
        <v>28.979166666666661</v>
      </c>
      <c r="U9" s="53">
        <v>34.491666666666667</v>
      </c>
      <c r="V9" s="54">
        <v>32.075000000000003</v>
      </c>
      <c r="W9" s="56">
        <v>35.475000000000001</v>
      </c>
      <c r="X9" s="53">
        <v>28</v>
      </c>
      <c r="Y9" s="53">
        <v>39.195833333333333</v>
      </c>
      <c r="Z9" s="53">
        <v>26.416666666666668</v>
      </c>
      <c r="AA9" s="54">
        <v>34.333333333333336</v>
      </c>
    </row>
    <row r="10" spans="2:28" ht="12.75" customHeight="1" x14ac:dyDescent="0.35">
      <c r="B10" s="14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</row>
    <row r="12" spans="2:28" s="19" customFormat="1" ht="15.5" x14ac:dyDescent="0.4">
      <c r="B12" s="19" t="s">
        <v>128</v>
      </c>
      <c r="C12" s="135"/>
      <c r="D12" s="135"/>
      <c r="J12" s="135"/>
      <c r="O12" s="135"/>
      <c r="P12" s="135"/>
      <c r="U12" s="135"/>
      <c r="V12" s="135"/>
    </row>
    <row r="13" spans="2:28" ht="12.75" customHeight="1" x14ac:dyDescent="0.35"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Z13" s="7"/>
    </row>
    <row r="14" spans="2:28" ht="12.75" customHeight="1" x14ac:dyDescent="0.35">
      <c r="C14" s="7"/>
      <c r="D14" s="7"/>
      <c r="E14" s="7"/>
      <c r="F14" s="7"/>
      <c r="G14" s="7"/>
      <c r="H14" s="7"/>
      <c r="I14" s="7"/>
      <c r="J14" s="7"/>
      <c r="K14" s="7"/>
      <c r="M14" s="7"/>
      <c r="N14" s="7"/>
      <c r="O14" s="7"/>
      <c r="P14" s="7"/>
      <c r="Q14" s="7"/>
      <c r="R14" s="7"/>
      <c r="S14" s="7"/>
      <c r="T14" s="7"/>
      <c r="U14" s="7"/>
      <c r="V14" s="7"/>
      <c r="Z14" s="7"/>
    </row>
    <row r="16" spans="2:28" ht="12.75" customHeight="1" x14ac:dyDescent="0.35">
      <c r="C16" s="7"/>
      <c r="D16" s="7"/>
      <c r="E16" s="7"/>
      <c r="F16" s="7"/>
      <c r="G16" s="7"/>
      <c r="H16" s="7"/>
      <c r="I16" s="7"/>
      <c r="J16" s="7"/>
      <c r="K16" s="7"/>
      <c r="M16" s="7"/>
      <c r="N16" s="7"/>
      <c r="O16" s="7"/>
      <c r="P16" s="7"/>
      <c r="Q16" s="7"/>
      <c r="R16" s="7"/>
      <c r="S16" s="7"/>
      <c r="T16" s="7"/>
      <c r="U16" s="7"/>
      <c r="V16" s="7"/>
      <c r="X16" s="7"/>
      <c r="Y16" s="7"/>
      <c r="Z16" s="7"/>
      <c r="AA16" s="7"/>
    </row>
  </sheetData>
  <mergeCells count="2">
    <mergeCell ref="C5:V5"/>
    <mergeCell ref="W5:AA5"/>
  </mergeCells>
  <pageMargins left="0.7" right="0.7" top="0.75" bottom="0.75" header="0.3" footer="0.3"/>
  <pageSetup paperSize="9" scale="5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C60F-1229-47E2-8B36-5DC24DA624A4}">
  <sheetPr>
    <pageSetUpPr autoPageBreaks="0" fitToPage="1"/>
  </sheetPr>
  <dimension ref="B1:AA17"/>
  <sheetViews>
    <sheetView topLeftCell="B1" zoomScale="110" zoomScaleNormal="110" workbookViewId="0">
      <selection activeCell="I21" sqref="I21"/>
    </sheetView>
  </sheetViews>
  <sheetFormatPr defaultRowHeight="12.75" customHeight="1" x14ac:dyDescent="0.35"/>
  <cols>
    <col min="1" max="1" width="5.453125" customWidth="1"/>
    <col min="2" max="2" width="30.81640625" customWidth="1"/>
  </cols>
  <sheetData>
    <row r="1" spans="2:27" ht="12.75" customHeight="1" x14ac:dyDescent="0.35">
      <c r="E1" s="20"/>
      <c r="F1" s="20"/>
      <c r="I1" s="20"/>
      <c r="T1" s="20"/>
      <c r="U1" s="20"/>
    </row>
    <row r="2" spans="2:27" ht="14.5" x14ac:dyDescent="0.35">
      <c r="B2" s="1" t="s">
        <v>194</v>
      </c>
    </row>
    <row r="3" spans="2:27" ht="15" thickBot="1" x14ac:dyDescent="0.4">
      <c r="B3" s="1"/>
    </row>
    <row r="4" spans="2:27" ht="117.75" customHeight="1" thickBot="1" x14ac:dyDescent="0.4">
      <c r="B4" s="155"/>
      <c r="C4" s="63" t="s">
        <v>20</v>
      </c>
      <c r="D4" s="63" t="s">
        <v>229</v>
      </c>
      <c r="E4" s="63" t="s">
        <v>230</v>
      </c>
      <c r="F4" s="63" t="s">
        <v>137</v>
      </c>
      <c r="G4" s="63" t="s">
        <v>95</v>
      </c>
      <c r="H4" s="63" t="s">
        <v>232</v>
      </c>
      <c r="I4" s="63" t="s">
        <v>233</v>
      </c>
      <c r="J4" s="63" t="s">
        <v>234</v>
      </c>
      <c r="K4" s="63" t="s">
        <v>10</v>
      </c>
      <c r="L4" s="63" t="s">
        <v>235</v>
      </c>
      <c r="M4" s="63" t="s">
        <v>13</v>
      </c>
      <c r="N4" s="63" t="s">
        <v>236</v>
      </c>
      <c r="O4" s="63" t="s">
        <v>237</v>
      </c>
      <c r="P4" s="63" t="s">
        <v>238</v>
      </c>
      <c r="Q4" s="63" t="s">
        <v>9</v>
      </c>
      <c r="R4" s="63" t="s">
        <v>239</v>
      </c>
      <c r="S4" s="63" t="s">
        <v>240</v>
      </c>
      <c r="T4" s="63" t="s">
        <v>241</v>
      </c>
      <c r="U4" s="63" t="s">
        <v>97</v>
      </c>
      <c r="V4" s="63" t="s">
        <v>242</v>
      </c>
      <c r="W4" s="63" t="s">
        <v>21</v>
      </c>
      <c r="X4" s="63" t="s">
        <v>243</v>
      </c>
      <c r="Y4" s="64" t="s">
        <v>244</v>
      </c>
    </row>
    <row r="5" spans="2:27" ht="17" thickBot="1" x14ac:dyDescent="0.4">
      <c r="B5" s="155" t="s">
        <v>93</v>
      </c>
      <c r="C5" s="281" t="s">
        <v>11</v>
      </c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3"/>
    </row>
    <row r="6" spans="2:27" ht="14.5" x14ac:dyDescent="0.35">
      <c r="B6" s="167" t="s">
        <v>104</v>
      </c>
      <c r="C6" s="69">
        <v>7.5473982980489804</v>
      </c>
      <c r="D6" s="69">
        <v>11.376720766329168</v>
      </c>
      <c r="E6" s="69">
        <v>9.6203857019669812</v>
      </c>
      <c r="F6" s="69">
        <v>6.7699754510499837</v>
      </c>
      <c r="G6" s="69">
        <v>7.9203161604129466</v>
      </c>
      <c r="H6" s="69">
        <v>10.686485507246378</v>
      </c>
      <c r="I6" s="69">
        <v>7.1857555940436315</v>
      </c>
      <c r="J6" s="69">
        <v>6.9799209418993922</v>
      </c>
      <c r="K6" s="69">
        <v>4.9388138138138098</v>
      </c>
      <c r="L6" s="69">
        <v>8.3584123124841074</v>
      </c>
      <c r="M6" s="69">
        <v>7.0138127853881276</v>
      </c>
      <c r="N6" s="69">
        <v>7.5405245507916705</v>
      </c>
      <c r="O6" s="69">
        <v>7.1895344239094259</v>
      </c>
      <c r="P6" s="69">
        <v>8.808807339449535</v>
      </c>
      <c r="Q6" s="69">
        <v>8.2898782193585703</v>
      </c>
      <c r="R6" s="69">
        <v>7.983038885486839</v>
      </c>
      <c r="S6" s="69">
        <v>7.3482218165971895</v>
      </c>
      <c r="T6" s="69">
        <v>9.4781410006074758</v>
      </c>
      <c r="U6" s="69">
        <v>8.0357787373436604</v>
      </c>
      <c r="V6" s="69">
        <v>8.5075635247969839</v>
      </c>
      <c r="W6" s="69">
        <v>9.5547247789754035</v>
      </c>
      <c r="X6" s="69">
        <v>6.2260644199431381</v>
      </c>
      <c r="Y6" s="71">
        <v>6.6320482713633435</v>
      </c>
      <c r="AA6" s="32"/>
    </row>
    <row r="7" spans="2:27" ht="14.5" x14ac:dyDescent="0.35">
      <c r="B7" s="111" t="s">
        <v>4</v>
      </c>
      <c r="C7" s="51">
        <v>6.1333333333333337</v>
      </c>
      <c r="D7" s="51">
        <v>8.4083333333333332</v>
      </c>
      <c r="E7" s="51">
        <v>7.3541666666666679</v>
      </c>
      <c r="F7" s="51">
        <v>6.0083333333333346</v>
      </c>
      <c r="G7" s="51">
        <v>6.8083333333333345</v>
      </c>
      <c r="H7" s="51">
        <v>8.4749999999999996</v>
      </c>
      <c r="I7" s="51">
        <v>5.6333333333333337</v>
      </c>
      <c r="J7" s="51">
        <v>5.6375000000000002</v>
      </c>
      <c r="K7" s="51">
        <v>4.1604166666666664</v>
      </c>
      <c r="L7" s="51">
        <v>6.5250000000000004</v>
      </c>
      <c r="M7" s="51">
        <v>5.7625000000000002</v>
      </c>
      <c r="N7" s="51">
        <v>6.1416666666666657</v>
      </c>
      <c r="O7" s="51">
        <v>6.0145833333333343</v>
      </c>
      <c r="P7" s="51">
        <v>7.1374999999999993</v>
      </c>
      <c r="Q7" s="51">
        <v>6.875</v>
      </c>
      <c r="R7" s="51">
        <v>6.3125</v>
      </c>
      <c r="S7" s="51">
        <v>5.8367424242424235</v>
      </c>
      <c r="T7" s="51">
        <v>7.9625000000000004</v>
      </c>
      <c r="U7" s="51">
        <v>7.2958333333333334</v>
      </c>
      <c r="V7" s="51">
        <v>7.1375000000000002</v>
      </c>
      <c r="W7" s="51">
        <v>7.729166666666667</v>
      </c>
      <c r="X7" s="51">
        <v>4.8916666666666675</v>
      </c>
      <c r="Y7" s="52">
        <v>5.4083333333333341</v>
      </c>
      <c r="AA7" s="32"/>
    </row>
    <row r="8" spans="2:27" ht="14.5" x14ac:dyDescent="0.35">
      <c r="B8" s="103" t="s">
        <v>5</v>
      </c>
      <c r="C8" s="239">
        <v>0.99931506849315066</v>
      </c>
      <c r="D8" s="239">
        <v>0.99977168949771689</v>
      </c>
      <c r="E8" s="239">
        <v>0.97831050228310501</v>
      </c>
      <c r="F8" s="239">
        <v>0.96004566210045661</v>
      </c>
      <c r="G8" s="239">
        <v>0.99988584474885844</v>
      </c>
      <c r="H8" s="239">
        <v>0.91986301369863011</v>
      </c>
      <c r="I8" s="239">
        <v>0.9981735159817352</v>
      </c>
      <c r="J8" s="239">
        <v>0.99851598173515976</v>
      </c>
      <c r="K8" s="239">
        <v>0.60924657534246573</v>
      </c>
      <c r="L8" s="239">
        <v>0.98812785388127855</v>
      </c>
      <c r="M8" s="239">
        <v>1</v>
      </c>
      <c r="N8" s="239">
        <v>0.99771689497716898</v>
      </c>
      <c r="O8" s="239">
        <v>0.99942922374429222</v>
      </c>
      <c r="P8" s="239">
        <v>0.90034246575342469</v>
      </c>
      <c r="Q8" s="239">
        <v>0.99965753424657533</v>
      </c>
      <c r="R8" s="239">
        <v>0.97431506849315064</v>
      </c>
      <c r="S8" s="239">
        <v>0.97557077625570776</v>
      </c>
      <c r="T8" s="239">
        <v>0.91643835616438352</v>
      </c>
      <c r="U8" s="239">
        <v>0.99942922374429222</v>
      </c>
      <c r="V8" s="239">
        <v>0.96118721461187218</v>
      </c>
      <c r="W8" s="239">
        <v>0.98630136986301364</v>
      </c>
      <c r="X8" s="239">
        <v>0.94543378995433791</v>
      </c>
      <c r="Y8" s="240">
        <v>0.99965753424657533</v>
      </c>
      <c r="AA8" s="32"/>
    </row>
    <row r="9" spans="2:27" ht="15" thickBot="1" x14ac:dyDescent="0.4">
      <c r="B9" s="125" t="s">
        <v>19</v>
      </c>
      <c r="C9" s="53">
        <v>36.787500000000001</v>
      </c>
      <c r="D9" s="53">
        <v>82.591666666666669</v>
      </c>
      <c r="E9" s="53">
        <v>54.745833333333337</v>
      </c>
      <c r="F9" s="53">
        <v>21.129166666666666</v>
      </c>
      <c r="G9" s="53">
        <v>24.229166666666671</v>
      </c>
      <c r="H9" s="53">
        <v>56.85</v>
      </c>
      <c r="I9" s="53">
        <v>35.975000000000001</v>
      </c>
      <c r="J9" s="53">
        <v>47.125</v>
      </c>
      <c r="K9" s="53">
        <v>20.612500000000001</v>
      </c>
      <c r="L9" s="53">
        <v>36.00416666666667</v>
      </c>
      <c r="M9" s="53">
        <v>34.68333333333333</v>
      </c>
      <c r="N9" s="53">
        <v>39.291666666666664</v>
      </c>
      <c r="O9" s="53">
        <v>30.424999999999997</v>
      </c>
      <c r="P9" s="53">
        <v>36.88750000000001</v>
      </c>
      <c r="Q9" s="53">
        <v>32.579166666666673</v>
      </c>
      <c r="R9" s="53">
        <v>37.983333333333334</v>
      </c>
      <c r="S9" s="53">
        <v>35.025000000000013</v>
      </c>
      <c r="T9" s="53">
        <v>41.70000000000001</v>
      </c>
      <c r="U9" s="53">
        <v>34.729166666666664</v>
      </c>
      <c r="V9" s="53">
        <v>37.962499999999999</v>
      </c>
      <c r="W9" s="53">
        <v>58.741666666666653</v>
      </c>
      <c r="X9" s="53">
        <v>29.370833333333337</v>
      </c>
      <c r="Y9" s="54">
        <v>29.733333333333334</v>
      </c>
      <c r="AA9" s="32"/>
    </row>
    <row r="12" spans="2:27" s="19" customFormat="1" ht="15.5" x14ac:dyDescent="0.4">
      <c r="B12" s="19" t="s">
        <v>128</v>
      </c>
    </row>
    <row r="13" spans="2:27" s="19" customFormat="1" ht="13" x14ac:dyDescent="0.3"/>
    <row r="14" spans="2:27" s="19" customFormat="1" ht="13" x14ac:dyDescent="0.3"/>
    <row r="15" spans="2:27" ht="12.75" customHeight="1" x14ac:dyDescent="0.35">
      <c r="H15" s="1"/>
      <c r="J15" s="1"/>
      <c r="K15" s="1"/>
      <c r="M15" s="1"/>
      <c r="N15" s="1"/>
    </row>
    <row r="17" spans="3:25" ht="12.75" customHeight="1" x14ac:dyDescent="0.35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</sheetData>
  <mergeCells count="1">
    <mergeCell ref="C5:Y5"/>
  </mergeCells>
  <pageMargins left="0.7" right="0.7" top="0.75" bottom="0.75" header="0.3" footer="0.3"/>
  <pageSetup paperSize="9" scale="6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F828-3E14-4A99-8916-D3E073735D8B}">
  <sheetPr>
    <pageSetUpPr autoPageBreaks="0" fitToPage="1"/>
  </sheetPr>
  <dimension ref="A2:Z17"/>
  <sheetViews>
    <sheetView zoomScale="110" zoomScaleNormal="110" workbookViewId="0">
      <selection activeCell="I20" sqref="I20"/>
    </sheetView>
  </sheetViews>
  <sheetFormatPr defaultRowHeight="12.75" customHeight="1" x14ac:dyDescent="0.35"/>
  <cols>
    <col min="1" max="1" width="5.81640625" customWidth="1"/>
    <col min="2" max="2" width="31.54296875" customWidth="1"/>
  </cols>
  <sheetData>
    <row r="2" spans="1:26" ht="14.5" x14ac:dyDescent="0.35">
      <c r="B2" s="1" t="s">
        <v>195</v>
      </c>
    </row>
    <row r="3" spans="1:26" ht="15" thickBot="1" x14ac:dyDescent="0.4">
      <c r="B3" s="1"/>
    </row>
    <row r="4" spans="1:26" ht="132" customHeight="1" thickBot="1" x14ac:dyDescent="0.4">
      <c r="A4" s="27"/>
      <c r="B4" s="58"/>
      <c r="C4" s="62" t="s">
        <v>245</v>
      </c>
      <c r="D4" s="63" t="s">
        <v>247</v>
      </c>
      <c r="E4" s="63" t="s">
        <v>248</v>
      </c>
      <c r="F4" s="63" t="s">
        <v>249</v>
      </c>
      <c r="G4" s="63" t="s">
        <v>250</v>
      </c>
      <c r="H4" s="63" t="s">
        <v>251</v>
      </c>
      <c r="I4" s="63" t="s">
        <v>252</v>
      </c>
      <c r="J4" s="63" t="s">
        <v>253</v>
      </c>
      <c r="K4" s="63" t="s">
        <v>254</v>
      </c>
      <c r="L4" s="63" t="s">
        <v>255</v>
      </c>
      <c r="M4" s="133" t="s">
        <v>256</v>
      </c>
      <c r="N4" s="133" t="s">
        <v>257</v>
      </c>
      <c r="O4" s="63" t="s">
        <v>259</v>
      </c>
      <c r="P4" s="63" t="s">
        <v>260</v>
      </c>
      <c r="Q4" s="63" t="s">
        <v>23</v>
      </c>
      <c r="R4" s="63" t="s">
        <v>22</v>
      </c>
      <c r="S4" s="63" t="s">
        <v>261</v>
      </c>
      <c r="T4" s="64" t="s">
        <v>262</v>
      </c>
    </row>
    <row r="5" spans="1:26" ht="17" thickBot="1" x14ac:dyDescent="0.4">
      <c r="A5" s="27"/>
      <c r="B5" s="17" t="s">
        <v>93</v>
      </c>
      <c r="C5" s="284" t="s">
        <v>12</v>
      </c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3"/>
      <c r="U5" s="1"/>
    </row>
    <row r="6" spans="1:26" ht="14.5" x14ac:dyDescent="0.35">
      <c r="A6" s="27"/>
      <c r="B6" s="78" t="s">
        <v>104</v>
      </c>
      <c r="C6" s="68">
        <v>6.9338291641850294</v>
      </c>
      <c r="D6" s="69">
        <v>7.5166752677073809</v>
      </c>
      <c r="E6" s="69">
        <v>8.6529430217152754</v>
      </c>
      <c r="F6" s="69">
        <v>7.0423498835887166</v>
      </c>
      <c r="G6" s="69">
        <v>7.6405350193318329</v>
      </c>
      <c r="H6" s="69">
        <v>9.7879239600978725</v>
      </c>
      <c r="I6" s="69">
        <v>7.4229432601988456</v>
      </c>
      <c r="J6" s="69">
        <v>6.4745988612836456</v>
      </c>
      <c r="K6" s="69">
        <v>5.3197672286305844</v>
      </c>
      <c r="L6" s="69">
        <v>8.8262086822228767</v>
      </c>
      <c r="M6" s="69">
        <v>5.9621181549943589</v>
      </c>
      <c r="N6" s="69">
        <v>6.049161790721084</v>
      </c>
      <c r="O6" s="69">
        <v>8.5283031798245634</v>
      </c>
      <c r="P6" s="69">
        <v>11.300174127186351</v>
      </c>
      <c r="Q6" s="69">
        <v>7.6193021689860254</v>
      </c>
      <c r="R6" s="69">
        <v>8.6272940242207614</v>
      </c>
      <c r="S6" s="69">
        <v>9.4773588164426616</v>
      </c>
      <c r="T6" s="71">
        <v>9.509490799943169</v>
      </c>
      <c r="U6" s="12"/>
    </row>
    <row r="7" spans="1:26" ht="14.5" x14ac:dyDescent="0.35">
      <c r="A7" s="27"/>
      <c r="B7" s="43" t="s">
        <v>4</v>
      </c>
      <c r="C7" s="55">
        <v>5.5291666666666659</v>
      </c>
      <c r="D7" s="51">
        <v>6.5916666666666659</v>
      </c>
      <c r="E7" s="51">
        <v>7.0833333333333348</v>
      </c>
      <c r="F7" s="51">
        <v>5.9208333333333334</v>
      </c>
      <c r="G7" s="51">
        <v>6.4958333333333327</v>
      </c>
      <c r="H7" s="51">
        <v>8.2104166666666671</v>
      </c>
      <c r="I7" s="51">
        <v>6.0395833333333337</v>
      </c>
      <c r="J7" s="51">
        <v>5.2520833333333332</v>
      </c>
      <c r="K7" s="51">
        <v>4.1875</v>
      </c>
      <c r="L7" s="51">
        <v>7.0374999999999988</v>
      </c>
      <c r="M7" s="51">
        <v>4.8875000000000002</v>
      </c>
      <c r="N7" s="51">
        <v>4.822916666666667</v>
      </c>
      <c r="O7" s="51">
        <v>7.3145833333333332</v>
      </c>
      <c r="P7" s="51">
        <v>9.1749999999999989</v>
      </c>
      <c r="Q7" s="51">
        <v>6.2958333333333343</v>
      </c>
      <c r="R7" s="51">
        <v>6.5166666666666648</v>
      </c>
      <c r="S7" s="51">
        <v>8.0341405624999993</v>
      </c>
      <c r="T7" s="52">
        <v>7.5958333333333323</v>
      </c>
      <c r="U7" s="12"/>
    </row>
    <row r="8" spans="1:26" ht="14.5" x14ac:dyDescent="0.35">
      <c r="A8" s="27"/>
      <c r="B8" s="99" t="s">
        <v>5</v>
      </c>
      <c r="C8" s="238">
        <v>1</v>
      </c>
      <c r="D8" s="239">
        <v>0.9253424657534246</v>
      </c>
      <c r="E8" s="239">
        <v>0.9853881278538813</v>
      </c>
      <c r="F8" s="239">
        <v>0.99954337899543377</v>
      </c>
      <c r="G8" s="239">
        <v>0.98789954337899544</v>
      </c>
      <c r="H8" s="239">
        <v>0.90878995433789955</v>
      </c>
      <c r="I8" s="239">
        <v>0.99155251141552514</v>
      </c>
      <c r="J8" s="239">
        <v>0.99840182648401832</v>
      </c>
      <c r="K8" s="239">
        <v>0.96244292237442919</v>
      </c>
      <c r="L8" s="239">
        <v>0.99589041095890407</v>
      </c>
      <c r="M8" s="239">
        <v>0.45901826484018265</v>
      </c>
      <c r="N8" s="239">
        <v>0.97842465753424657</v>
      </c>
      <c r="O8" s="239">
        <v>0.84189497716894979</v>
      </c>
      <c r="P8" s="239">
        <v>0.99714611872146119</v>
      </c>
      <c r="Q8" s="239">
        <v>0.99155251141552514</v>
      </c>
      <c r="R8" s="239">
        <v>0.99988584474885844</v>
      </c>
      <c r="S8" s="239">
        <v>0.99805936073059365</v>
      </c>
      <c r="T8" s="240">
        <v>0.93493150684931503</v>
      </c>
      <c r="U8" s="12"/>
    </row>
    <row r="9" spans="1:26" ht="15" thickBot="1" x14ac:dyDescent="0.4">
      <c r="A9" s="27"/>
      <c r="B9" s="35" t="s">
        <v>19</v>
      </c>
      <c r="C9" s="56">
        <v>31.729166666666668</v>
      </c>
      <c r="D9" s="53">
        <v>34.654166666666661</v>
      </c>
      <c r="E9" s="53">
        <v>36.408333333333339</v>
      </c>
      <c r="F9" s="53">
        <v>29.287500000000012</v>
      </c>
      <c r="G9" s="53">
        <v>26.233333333333331</v>
      </c>
      <c r="H9" s="53">
        <v>34.699999999999996</v>
      </c>
      <c r="I9" s="53">
        <v>32.229166666666671</v>
      </c>
      <c r="J9" s="53">
        <v>26.795833333333334</v>
      </c>
      <c r="K9" s="53">
        <v>21.645833333333332</v>
      </c>
      <c r="L9" s="53">
        <v>79.774999999999991</v>
      </c>
      <c r="M9" s="53">
        <v>20.229166666666668</v>
      </c>
      <c r="N9" s="53">
        <v>21.549999999999997</v>
      </c>
      <c r="O9" s="53">
        <v>31.862500000000001</v>
      </c>
      <c r="P9" s="53">
        <v>51.25416666666667</v>
      </c>
      <c r="Q9" s="53">
        <v>28.466666666666658</v>
      </c>
      <c r="R9" s="53">
        <v>50.333333333333336</v>
      </c>
      <c r="S9" s="53">
        <v>35.410408791666661</v>
      </c>
      <c r="T9" s="54">
        <v>38.012499999999996</v>
      </c>
      <c r="U9" s="12"/>
    </row>
    <row r="10" spans="1:26" ht="12.75" customHeight="1" x14ac:dyDescent="0.35">
      <c r="A10" s="27"/>
      <c r="B10" s="14"/>
      <c r="C10" s="67"/>
      <c r="D10" s="67"/>
      <c r="E10" s="67"/>
      <c r="F10" s="67"/>
      <c r="G10" s="67"/>
      <c r="H10" s="67"/>
      <c r="I10" s="67"/>
      <c r="J10" s="67"/>
      <c r="K10" s="67"/>
      <c r="L10" s="67"/>
      <c r="O10" s="67"/>
      <c r="P10" s="67"/>
      <c r="Q10" s="67"/>
      <c r="R10" s="67"/>
      <c r="S10" s="67"/>
      <c r="T10" s="67"/>
      <c r="U10" s="12"/>
    </row>
    <row r="12" spans="1:26" s="19" customFormat="1" ht="15.5" x14ac:dyDescent="0.4">
      <c r="B12" s="19" t="s">
        <v>128</v>
      </c>
    </row>
    <row r="13" spans="1:26" ht="12.75" customHeight="1" x14ac:dyDescent="0.35">
      <c r="M13" s="19"/>
      <c r="N13" s="19"/>
    </row>
    <row r="14" spans="1:26" ht="12.75" customHeight="1" x14ac:dyDescent="0.35">
      <c r="C14" s="7"/>
      <c r="D14" s="7"/>
      <c r="E14" s="7"/>
      <c r="F14" s="7"/>
      <c r="G14" s="7"/>
      <c r="H14" s="7"/>
      <c r="I14" s="7"/>
      <c r="J14" s="7"/>
      <c r="K14" s="7"/>
      <c r="L14" s="7"/>
      <c r="M14" s="19"/>
      <c r="N14" s="19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7" spans="13:14" ht="12.75" customHeight="1" x14ac:dyDescent="0.35">
      <c r="M17" s="7"/>
      <c r="N17" s="7"/>
    </row>
  </sheetData>
  <mergeCells count="1">
    <mergeCell ref="C5:T5"/>
  </mergeCells>
  <pageMargins left="0.7" right="0.7" top="0.75" bottom="0.75" header="0.3" footer="0.3"/>
  <pageSetup paperSize="9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F9A4-ABEA-42F8-BD89-0947A8FBF550}">
  <sheetPr>
    <pageSetUpPr autoPageBreaks="0"/>
  </sheetPr>
  <dimension ref="B1:F21"/>
  <sheetViews>
    <sheetView zoomScale="110" zoomScaleNormal="110" workbookViewId="0">
      <selection activeCell="D24" sqref="D24"/>
    </sheetView>
  </sheetViews>
  <sheetFormatPr defaultRowHeight="14.5" x14ac:dyDescent="0.35"/>
  <cols>
    <col min="1" max="1" width="5.81640625" customWidth="1"/>
    <col min="2" max="2" width="42.7265625" customWidth="1"/>
    <col min="3" max="3" width="36.54296875" customWidth="1"/>
    <col min="6" max="6" width="18.1796875" customWidth="1"/>
  </cols>
  <sheetData>
    <row r="1" spans="2:6" x14ac:dyDescent="0.35">
      <c r="B1" s="40"/>
      <c r="C1" s="40"/>
    </row>
    <row r="2" spans="2:6" x14ac:dyDescent="0.35">
      <c r="B2" s="23" t="s">
        <v>196</v>
      </c>
      <c r="C2" s="57"/>
      <c r="D2" s="9"/>
      <c r="E2" s="9"/>
      <c r="F2" s="9"/>
    </row>
    <row r="3" spans="2:6" ht="15" thickBot="1" x14ac:dyDescent="0.4"/>
    <row r="4" spans="2:6" ht="27.65" customHeight="1" thickBot="1" x14ac:dyDescent="0.4">
      <c r="B4" s="18" t="s">
        <v>32</v>
      </c>
      <c r="C4" s="28" t="s">
        <v>257</v>
      </c>
    </row>
    <row r="5" spans="2:6" ht="18.75" customHeight="1" thickBot="1" x14ac:dyDescent="0.4">
      <c r="B5" s="18" t="s">
        <v>31</v>
      </c>
      <c r="C5" s="28" t="s">
        <v>12</v>
      </c>
    </row>
    <row r="6" spans="2:6" ht="18.75" customHeight="1" x14ac:dyDescent="0.35">
      <c r="B6" s="37" t="s">
        <v>83</v>
      </c>
      <c r="C6" s="200">
        <v>4.0960340285165438E-2</v>
      </c>
    </row>
    <row r="7" spans="2:6" ht="18.75" customHeight="1" x14ac:dyDescent="0.35">
      <c r="B7" s="59" t="s">
        <v>84</v>
      </c>
      <c r="C7" s="201">
        <v>0.506131780901516</v>
      </c>
    </row>
    <row r="8" spans="2:6" ht="18.75" customHeight="1" x14ac:dyDescent="0.35">
      <c r="B8" s="59" t="s">
        <v>30</v>
      </c>
      <c r="C8" s="201">
        <v>0.54709212118668149</v>
      </c>
    </row>
    <row r="9" spans="2:6" ht="18.75" customHeight="1" x14ac:dyDescent="0.35">
      <c r="B9" s="59" t="s">
        <v>85</v>
      </c>
      <c r="C9" s="201">
        <v>0.41553975360039125</v>
      </c>
    </row>
    <row r="10" spans="2:6" ht="18.75" customHeight="1" x14ac:dyDescent="0.45">
      <c r="B10" s="59" t="s">
        <v>86</v>
      </c>
      <c r="C10" s="201">
        <v>0.13833991567249121</v>
      </c>
    </row>
    <row r="11" spans="2:6" ht="18.75" customHeight="1" x14ac:dyDescent="0.45">
      <c r="B11" s="59" t="s">
        <v>87</v>
      </c>
      <c r="C11" s="201">
        <v>1.0514168527388217</v>
      </c>
    </row>
    <row r="12" spans="2:6" ht="18.75" customHeight="1" x14ac:dyDescent="0.45">
      <c r="B12" s="59" t="s">
        <v>88</v>
      </c>
      <c r="C12" s="201">
        <v>0.31453028264199934</v>
      </c>
    </row>
    <row r="13" spans="2:6" ht="18.75" customHeight="1" x14ac:dyDescent="0.35">
      <c r="B13" s="59" t="s">
        <v>89</v>
      </c>
      <c r="C13" s="201">
        <v>0.25754296558136897</v>
      </c>
    </row>
    <row r="14" spans="2:6" ht="18.75" customHeight="1" x14ac:dyDescent="0.35">
      <c r="B14" s="59" t="s">
        <v>90</v>
      </c>
      <c r="C14" s="201">
        <v>9.6760337713020603E-2</v>
      </c>
    </row>
    <row r="15" spans="2:6" ht="18.75" customHeight="1" x14ac:dyDescent="0.35">
      <c r="B15" s="59" t="s">
        <v>91</v>
      </c>
      <c r="C15" s="201">
        <v>9.6682672234978145E-2</v>
      </c>
    </row>
    <row r="16" spans="2:6" ht="18.75" customHeight="1" x14ac:dyDescent="0.35">
      <c r="B16" s="59" t="s">
        <v>92</v>
      </c>
      <c r="C16" s="201">
        <v>0.23791624366568509</v>
      </c>
    </row>
    <row r="17" spans="2:3" ht="18.75" customHeight="1" thickBot="1" x14ac:dyDescent="0.4">
      <c r="B17" s="60" t="s">
        <v>17</v>
      </c>
      <c r="C17" s="264">
        <v>1</v>
      </c>
    </row>
    <row r="18" spans="2:3" ht="18.75" customHeight="1" x14ac:dyDescent="0.35">
      <c r="C18" s="79"/>
    </row>
    <row r="20" spans="2:3" ht="16.5" x14ac:dyDescent="0.45">
      <c r="B20" t="s">
        <v>33</v>
      </c>
    </row>
    <row r="21" spans="2:3" x14ac:dyDescent="0.35">
      <c r="B21" s="8"/>
    </row>
  </sheetData>
  <hyperlinks>
    <hyperlink ref="B21" location="_ftnref2" display="_ftnref2" xr:uid="{690F4E85-82B5-4BB5-A411-06579F0F6F8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10E8-838D-4FF5-B222-FF15A5817669}">
  <sheetPr>
    <pageSetUpPr autoPageBreaks="0"/>
  </sheetPr>
  <dimension ref="B2:G13"/>
  <sheetViews>
    <sheetView zoomScaleNormal="100" workbookViewId="0">
      <selection activeCell="B10" sqref="B10"/>
    </sheetView>
  </sheetViews>
  <sheetFormatPr defaultRowHeight="14.5" x14ac:dyDescent="0.35"/>
  <cols>
    <col min="1" max="1" width="7" customWidth="1"/>
    <col min="2" max="2" width="18.453125" customWidth="1"/>
    <col min="3" max="3" width="12.26953125" customWidth="1"/>
    <col min="4" max="4" width="11.81640625" customWidth="1"/>
    <col min="5" max="5" width="14.7265625" customWidth="1"/>
    <col min="6" max="6" width="14.81640625" customWidth="1"/>
    <col min="7" max="7" width="14.453125" customWidth="1"/>
  </cols>
  <sheetData>
    <row r="2" spans="2:7" x14ac:dyDescent="0.35">
      <c r="B2" s="1" t="s">
        <v>275</v>
      </c>
    </row>
    <row r="3" spans="2:7" ht="15" thickBot="1" x14ac:dyDescent="0.4"/>
    <row r="4" spans="2:7" ht="15" thickBot="1" x14ac:dyDescent="0.4">
      <c r="B4" s="18"/>
      <c r="C4" s="48" t="s">
        <v>29</v>
      </c>
      <c r="D4" s="49" t="s">
        <v>28</v>
      </c>
      <c r="E4" s="49" t="s">
        <v>27</v>
      </c>
      <c r="F4" s="49" t="s">
        <v>26</v>
      </c>
      <c r="G4" s="50" t="s">
        <v>25</v>
      </c>
    </row>
    <row r="5" spans="2:7" ht="17" thickBot="1" x14ac:dyDescent="0.4">
      <c r="B5" s="17" t="s">
        <v>93</v>
      </c>
      <c r="C5" s="285" t="s">
        <v>2</v>
      </c>
      <c r="D5" s="286"/>
      <c r="E5" s="286"/>
      <c r="F5" s="286"/>
      <c r="G5" s="287"/>
    </row>
    <row r="6" spans="2:7" x14ac:dyDescent="0.35">
      <c r="B6" s="42" t="s">
        <v>114</v>
      </c>
      <c r="C6" s="68">
        <v>0.27716666806769458</v>
      </c>
      <c r="D6" s="69">
        <v>0.64994325285008769</v>
      </c>
      <c r="E6" s="69">
        <v>0.12248762193644425</v>
      </c>
      <c r="F6" s="69">
        <v>0.46172833612252551</v>
      </c>
      <c r="G6" s="71">
        <v>0.19367809320320789</v>
      </c>
    </row>
    <row r="7" spans="2:7" x14ac:dyDescent="0.35">
      <c r="B7" s="43" t="s">
        <v>4</v>
      </c>
      <c r="C7" s="55">
        <v>0.16875000000000004</v>
      </c>
      <c r="D7" s="51">
        <v>0.32953958333333333</v>
      </c>
      <c r="E7" s="51">
        <v>5.0301562500000022E-2</v>
      </c>
      <c r="F7" s="51">
        <v>0.18145312499999999</v>
      </c>
      <c r="G7" s="52">
        <v>8.1309375000000017E-2</v>
      </c>
    </row>
    <row r="8" spans="2:7" x14ac:dyDescent="0.35">
      <c r="B8" s="99" t="s">
        <v>5</v>
      </c>
      <c r="C8" s="239">
        <v>0.9726027397260274</v>
      </c>
      <c r="D8" s="239">
        <v>0.86027397260273974</v>
      </c>
      <c r="E8" s="239">
        <v>0.86027397260273974</v>
      </c>
      <c r="F8" s="239">
        <v>0.89863013698630134</v>
      </c>
      <c r="G8" s="240">
        <v>0.89863013698630134</v>
      </c>
    </row>
    <row r="9" spans="2:7" ht="15" thickBot="1" x14ac:dyDescent="0.4">
      <c r="B9" s="35" t="s">
        <v>14</v>
      </c>
      <c r="C9" s="56">
        <v>3.9116250000000004</v>
      </c>
      <c r="D9" s="53">
        <v>6.9470614583333354</v>
      </c>
      <c r="E9" s="53">
        <v>1.8356624999999998</v>
      </c>
      <c r="F9" s="53">
        <v>11.800884374999999</v>
      </c>
      <c r="G9" s="54">
        <v>3.7889250000000003</v>
      </c>
    </row>
    <row r="10" spans="2:7" x14ac:dyDescent="0.35">
      <c r="C10" s="67"/>
      <c r="D10" s="67"/>
      <c r="E10" s="67"/>
      <c r="F10" s="67"/>
      <c r="G10" s="67"/>
    </row>
    <row r="12" spans="2:7" ht="15" x14ac:dyDescent="0.35">
      <c r="B12" s="19" t="s">
        <v>129</v>
      </c>
    </row>
    <row r="13" spans="2:7" x14ac:dyDescent="0.35">
      <c r="B13" s="19"/>
    </row>
  </sheetData>
  <mergeCells count="1">
    <mergeCell ref="C5:G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36F5-3511-45B2-B788-8EA811319741}">
  <sheetPr>
    <pageSetUpPr autoPageBreaks="0"/>
  </sheetPr>
  <dimension ref="B2:G13"/>
  <sheetViews>
    <sheetView zoomScaleNormal="100" workbookViewId="0">
      <selection activeCell="D16" sqref="D16"/>
    </sheetView>
  </sheetViews>
  <sheetFormatPr defaultRowHeight="14.5" x14ac:dyDescent="0.35"/>
  <cols>
    <col min="1" max="1" width="7" customWidth="1"/>
    <col min="2" max="2" width="18.453125" customWidth="1"/>
    <col min="3" max="3" width="12.26953125" customWidth="1"/>
    <col min="4" max="4" width="11.81640625" customWidth="1"/>
    <col min="5" max="5" width="14.7265625" customWidth="1"/>
    <col min="6" max="6" width="14.81640625" customWidth="1"/>
    <col min="7" max="7" width="14.453125" customWidth="1"/>
  </cols>
  <sheetData>
    <row r="2" spans="2:7" x14ac:dyDescent="0.35">
      <c r="B2" s="1" t="s">
        <v>276</v>
      </c>
    </row>
    <row r="3" spans="2:7" ht="15" thickBot="1" x14ac:dyDescent="0.4"/>
    <row r="4" spans="2:7" ht="15" thickBot="1" x14ac:dyDescent="0.4">
      <c r="B4" s="18"/>
      <c r="C4" s="48" t="s">
        <v>29</v>
      </c>
      <c r="D4" s="49" t="s">
        <v>28</v>
      </c>
      <c r="E4" s="49" t="s">
        <v>27</v>
      </c>
      <c r="F4" s="49" t="s">
        <v>26</v>
      </c>
      <c r="G4" s="50" t="s">
        <v>25</v>
      </c>
    </row>
    <row r="5" spans="2:7" ht="17" thickBot="1" x14ac:dyDescent="0.4">
      <c r="B5" s="17" t="s">
        <v>93</v>
      </c>
      <c r="C5" s="285" t="s">
        <v>12</v>
      </c>
      <c r="D5" s="286"/>
      <c r="E5" s="286"/>
      <c r="F5" s="286"/>
      <c r="G5" s="287"/>
    </row>
    <row r="6" spans="2:7" x14ac:dyDescent="0.35">
      <c r="B6" s="42" t="s">
        <v>114</v>
      </c>
      <c r="C6" s="68">
        <v>0.16664090746220972</v>
      </c>
      <c r="D6" s="69">
        <v>0.66112637076912362</v>
      </c>
      <c r="E6" s="69">
        <v>0.16406941393699587</v>
      </c>
      <c r="F6" s="69">
        <v>0.27329016163938258</v>
      </c>
      <c r="G6" s="71">
        <v>9.3668089783345468E-2</v>
      </c>
    </row>
    <row r="7" spans="2:7" x14ac:dyDescent="0.35">
      <c r="B7" s="43" t="s">
        <v>4</v>
      </c>
      <c r="C7" s="55">
        <v>0.14040000000000002</v>
      </c>
      <c r="D7" s="51">
        <v>0.42130000000000001</v>
      </c>
      <c r="E7" s="51">
        <v>5.6503125000000008E-2</v>
      </c>
      <c r="F7" s="51">
        <v>0.17685937499999999</v>
      </c>
      <c r="G7" s="52">
        <v>6.3853125000000011E-2</v>
      </c>
    </row>
    <row r="8" spans="2:7" x14ac:dyDescent="0.35">
      <c r="B8" s="99" t="s">
        <v>5</v>
      </c>
      <c r="C8" s="238">
        <v>0.73424657534246573</v>
      </c>
      <c r="D8" s="239">
        <v>0.66849315068493154</v>
      </c>
      <c r="E8" s="239">
        <v>0.29589041095890412</v>
      </c>
      <c r="F8" s="239">
        <v>0.66849315068493154</v>
      </c>
      <c r="G8" s="240">
        <v>0.65753424657534243</v>
      </c>
    </row>
    <row r="9" spans="2:7" ht="15" thickBot="1" x14ac:dyDescent="0.4">
      <c r="B9" s="35" t="s">
        <v>14</v>
      </c>
      <c r="C9" s="56">
        <v>1.3199625000000004</v>
      </c>
      <c r="D9" s="53">
        <v>3.6652302083333335</v>
      </c>
      <c r="E9" s="53">
        <v>4.2542718750000006</v>
      </c>
      <c r="F9" s="53">
        <v>6.039862499999999</v>
      </c>
      <c r="G9" s="54">
        <v>2.5743375000000004</v>
      </c>
    </row>
    <row r="10" spans="2:7" x14ac:dyDescent="0.35">
      <c r="C10" s="67"/>
      <c r="D10" s="67"/>
      <c r="E10" s="67"/>
      <c r="F10" s="67"/>
      <c r="G10" s="67"/>
    </row>
    <row r="12" spans="2:7" ht="15" x14ac:dyDescent="0.35">
      <c r="B12" s="19" t="s">
        <v>130</v>
      </c>
    </row>
    <row r="13" spans="2:7" x14ac:dyDescent="0.35">
      <c r="B13" s="19"/>
    </row>
  </sheetData>
  <mergeCells count="1">
    <mergeCell ref="C5:G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B509-83DE-49B4-BB91-12C1478B4E8E}">
  <sheetPr>
    <pageSetUpPr autoPageBreaks="0"/>
  </sheetPr>
  <dimension ref="B2:V14"/>
  <sheetViews>
    <sheetView tabSelected="1" zoomScaleNormal="100" workbookViewId="0">
      <selection activeCell="P19" sqref="P19"/>
    </sheetView>
  </sheetViews>
  <sheetFormatPr defaultRowHeight="14.5" x14ac:dyDescent="0.35"/>
  <cols>
    <col min="2" max="2" width="23.7265625" customWidth="1"/>
  </cols>
  <sheetData>
    <row r="2" spans="2:22" x14ac:dyDescent="0.35">
      <c r="B2" s="1" t="s">
        <v>197</v>
      </c>
    </row>
    <row r="3" spans="2:22" ht="15" thickBot="1" x14ac:dyDescent="0.4"/>
    <row r="4" spans="2:22" ht="15" thickBot="1" x14ac:dyDescent="0.4">
      <c r="B4" s="46"/>
      <c r="C4" s="291" t="s">
        <v>218</v>
      </c>
      <c r="D4" s="292"/>
      <c r="E4" s="292"/>
      <c r="F4" s="293"/>
      <c r="G4" s="288" t="s">
        <v>226</v>
      </c>
      <c r="H4" s="289"/>
      <c r="I4" s="289"/>
      <c r="J4" s="290"/>
      <c r="K4" s="288" t="s">
        <v>231</v>
      </c>
      <c r="L4" s="289"/>
      <c r="M4" s="289"/>
      <c r="N4" s="290"/>
      <c r="O4" s="288" t="s">
        <v>256</v>
      </c>
      <c r="P4" s="289"/>
      <c r="Q4" s="289"/>
      <c r="R4" s="294"/>
      <c r="S4" s="295" t="s">
        <v>258</v>
      </c>
      <c r="T4" s="289"/>
      <c r="U4" s="289"/>
      <c r="V4" s="290"/>
    </row>
    <row r="5" spans="2:22" ht="15" thickBot="1" x14ac:dyDescent="0.4">
      <c r="B5" s="47"/>
      <c r="C5" s="288" t="s">
        <v>2</v>
      </c>
      <c r="D5" s="289"/>
      <c r="E5" s="289"/>
      <c r="F5" s="290"/>
      <c r="G5" s="288" t="s">
        <v>3</v>
      </c>
      <c r="H5" s="289"/>
      <c r="I5" s="289"/>
      <c r="J5" s="290"/>
      <c r="K5" s="289" t="s">
        <v>11</v>
      </c>
      <c r="L5" s="289"/>
      <c r="M5" s="289"/>
      <c r="N5" s="289"/>
      <c r="O5" s="288" t="s">
        <v>12</v>
      </c>
      <c r="P5" s="289"/>
      <c r="Q5" s="289"/>
      <c r="R5" s="289"/>
      <c r="S5" s="289"/>
      <c r="T5" s="289"/>
      <c r="U5" s="289"/>
      <c r="V5" s="290"/>
    </row>
    <row r="6" spans="2:22" ht="25.5" customHeight="1" thickBot="1" x14ac:dyDescent="0.4">
      <c r="B6" s="141" t="s">
        <v>94</v>
      </c>
      <c r="C6" s="136" t="s">
        <v>54</v>
      </c>
      <c r="D6" s="137" t="s">
        <v>53</v>
      </c>
      <c r="E6" s="137" t="s">
        <v>52</v>
      </c>
      <c r="F6" s="138" t="s">
        <v>51</v>
      </c>
      <c r="G6" s="136" t="s">
        <v>54</v>
      </c>
      <c r="H6" s="137" t="s">
        <v>53</v>
      </c>
      <c r="I6" s="137" t="s">
        <v>52</v>
      </c>
      <c r="J6" s="138" t="s">
        <v>51</v>
      </c>
      <c r="K6" s="136" t="s">
        <v>54</v>
      </c>
      <c r="L6" s="137" t="s">
        <v>53</v>
      </c>
      <c r="M6" s="137" t="s">
        <v>52</v>
      </c>
      <c r="N6" s="138" t="s">
        <v>51</v>
      </c>
      <c r="O6" s="136" t="s">
        <v>54</v>
      </c>
      <c r="P6" s="137" t="s">
        <v>53</v>
      </c>
      <c r="Q6" s="137" t="s">
        <v>52</v>
      </c>
      <c r="R6" s="137" t="s">
        <v>51</v>
      </c>
      <c r="S6" s="137" t="s">
        <v>54</v>
      </c>
      <c r="T6" s="137" t="s">
        <v>53</v>
      </c>
      <c r="U6" s="137" t="s">
        <v>52</v>
      </c>
      <c r="V6" s="138" t="s">
        <v>51</v>
      </c>
    </row>
    <row r="7" spans="2:22" x14ac:dyDescent="0.35">
      <c r="B7" s="142" t="s">
        <v>114</v>
      </c>
      <c r="C7" s="210">
        <v>1.5293560606060606</v>
      </c>
      <c r="D7" s="211">
        <v>0.31723484848484845</v>
      </c>
      <c r="E7" s="211">
        <v>1.893939393939394E-2</v>
      </c>
      <c r="F7" s="212">
        <v>0.8664772727272726</v>
      </c>
      <c r="G7" s="210">
        <v>4.2329545454545459</v>
      </c>
      <c r="H7" s="211">
        <v>0.7102272727272726</v>
      </c>
      <c r="I7" s="211">
        <v>3.7878787878787866E-2</v>
      </c>
      <c r="J7" s="212">
        <v>1.7708333333333333</v>
      </c>
      <c r="K7" s="210">
        <v>1.4346590909090911</v>
      </c>
      <c r="L7" s="211">
        <v>0.17518939393939392</v>
      </c>
      <c r="M7" s="211">
        <v>4.734848484848485E-3</v>
      </c>
      <c r="N7" s="212">
        <v>0.83570075757575779</v>
      </c>
      <c r="O7" s="210">
        <v>4.1761363636363642</v>
      </c>
      <c r="P7" s="211">
        <v>0.36931818181818171</v>
      </c>
      <c r="Q7" s="211">
        <v>1.4204545454545454E-2</v>
      </c>
      <c r="R7" s="211">
        <v>0.82859848484848475</v>
      </c>
      <c r="S7" s="211">
        <v>2.9403409090909096</v>
      </c>
      <c r="T7" s="211">
        <v>0.28882575757575751</v>
      </c>
      <c r="U7" s="211">
        <v>9.943181818181818E-3</v>
      </c>
      <c r="V7" s="212">
        <v>1.0629734848484849</v>
      </c>
    </row>
    <row r="8" spans="2:22" x14ac:dyDescent="0.35">
      <c r="B8" s="143" t="s">
        <v>4</v>
      </c>
      <c r="C8" s="213">
        <v>1.5909090909090908</v>
      </c>
      <c r="D8" s="214">
        <v>0.28409090909090906</v>
      </c>
      <c r="E8" s="214">
        <v>1.4204545454545454E-2</v>
      </c>
      <c r="F8" s="215">
        <v>0.71022727272727271</v>
      </c>
      <c r="G8" s="213">
        <v>3.6931818181818183</v>
      </c>
      <c r="H8" s="214">
        <v>0.68181818181818188</v>
      </c>
      <c r="I8" s="214">
        <v>2.8409090909090908E-2</v>
      </c>
      <c r="J8" s="215">
        <v>1.1363636363636365</v>
      </c>
      <c r="K8" s="213">
        <v>1.4488636363636367</v>
      </c>
      <c r="L8" s="214">
        <v>0.17045454545454547</v>
      </c>
      <c r="M8" s="214">
        <v>0</v>
      </c>
      <c r="N8" s="215">
        <v>0.51136363636363624</v>
      </c>
      <c r="O8" s="213">
        <v>3.5511363636363633</v>
      </c>
      <c r="P8" s="214">
        <v>0.39772727272727271</v>
      </c>
      <c r="Q8" s="214">
        <v>2.8409090909090908E-2</v>
      </c>
      <c r="R8" s="214">
        <v>0.53977272727272729</v>
      </c>
      <c r="S8" s="214">
        <v>3.1534090909090908</v>
      </c>
      <c r="T8" s="214">
        <v>0.19886363636363635</v>
      </c>
      <c r="U8" s="214">
        <v>0</v>
      </c>
      <c r="V8" s="215">
        <v>0.53977272727272729</v>
      </c>
    </row>
    <row r="9" spans="2:22" x14ac:dyDescent="0.35">
      <c r="B9" s="99" t="s">
        <v>5</v>
      </c>
      <c r="C9" s="238">
        <v>1</v>
      </c>
      <c r="D9" s="239">
        <v>1</v>
      </c>
      <c r="E9" s="239">
        <v>1</v>
      </c>
      <c r="F9" s="240">
        <v>1</v>
      </c>
      <c r="G9" s="238">
        <v>1</v>
      </c>
      <c r="H9" s="239">
        <v>1</v>
      </c>
      <c r="I9" s="239">
        <v>1</v>
      </c>
      <c r="J9" s="240">
        <v>1</v>
      </c>
      <c r="K9" s="238">
        <v>1</v>
      </c>
      <c r="L9" s="239">
        <v>1</v>
      </c>
      <c r="M9" s="239">
        <v>1</v>
      </c>
      <c r="N9" s="240">
        <v>1</v>
      </c>
      <c r="O9" s="238">
        <v>1</v>
      </c>
      <c r="P9" s="239">
        <v>1</v>
      </c>
      <c r="Q9" s="239">
        <v>1</v>
      </c>
      <c r="R9" s="240">
        <v>1</v>
      </c>
      <c r="S9" s="238">
        <v>1</v>
      </c>
      <c r="T9" s="239">
        <v>1</v>
      </c>
      <c r="U9" s="239">
        <v>1</v>
      </c>
      <c r="V9" s="240">
        <v>1</v>
      </c>
    </row>
    <row r="10" spans="2:22" ht="15" thickBot="1" x14ac:dyDescent="0.4">
      <c r="B10" s="144" t="s">
        <v>47</v>
      </c>
      <c r="C10" s="216">
        <v>3.1818181818181817</v>
      </c>
      <c r="D10" s="217">
        <v>0.51136363636363635</v>
      </c>
      <c r="E10" s="217">
        <v>8.5227272727272735E-2</v>
      </c>
      <c r="F10" s="218">
        <v>2.5568181818181817</v>
      </c>
      <c r="G10" s="216">
        <v>11.931818181818182</v>
      </c>
      <c r="H10" s="217">
        <v>1.3636363636363635</v>
      </c>
      <c r="I10" s="217">
        <v>0.11363636363636363</v>
      </c>
      <c r="J10" s="218">
        <v>6.5340909090909083</v>
      </c>
      <c r="K10" s="216">
        <v>4.0909090909090899</v>
      </c>
      <c r="L10" s="217">
        <v>0.28409090909090906</v>
      </c>
      <c r="M10" s="217">
        <v>2.8409090909090908E-2</v>
      </c>
      <c r="N10" s="218">
        <v>3.2954545454545454</v>
      </c>
      <c r="O10" s="216">
        <v>12.272727272727273</v>
      </c>
      <c r="P10" s="217">
        <v>0.68181818181818177</v>
      </c>
      <c r="Q10" s="217">
        <v>5.6818181818181816E-2</v>
      </c>
      <c r="R10" s="217">
        <v>2.7840909090909092</v>
      </c>
      <c r="S10" s="217">
        <v>5.3977272727272725</v>
      </c>
      <c r="T10" s="217">
        <v>0.85227272727272718</v>
      </c>
      <c r="U10" s="217">
        <v>2.8409090909090908E-2</v>
      </c>
      <c r="V10" s="218">
        <v>4.3181818181818183</v>
      </c>
    </row>
    <row r="11" spans="2:22" x14ac:dyDescent="0.35"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4"/>
      <c r="Q11" s="44"/>
      <c r="R11" s="44"/>
      <c r="S11" s="44"/>
      <c r="T11" s="44"/>
      <c r="U11" s="44"/>
      <c r="V11" s="44"/>
    </row>
    <row r="13" spans="2:22" ht="15" x14ac:dyDescent="0.35">
      <c r="B13" s="19" t="s">
        <v>131</v>
      </c>
    </row>
    <row r="14" spans="2:22" x14ac:dyDescent="0.35">
      <c r="B14" s="19"/>
    </row>
  </sheetData>
  <mergeCells count="9">
    <mergeCell ref="C5:F5"/>
    <mergeCell ref="G5:J5"/>
    <mergeCell ref="K5:N5"/>
    <mergeCell ref="O5:V5"/>
    <mergeCell ref="C4:F4"/>
    <mergeCell ref="G4:J4"/>
    <mergeCell ref="K4:N4"/>
    <mergeCell ref="O4:R4"/>
    <mergeCell ref="S4:V4"/>
  </mergeCells>
  <conditionalFormatting sqref="B11:V11">
    <cfRule type="containsErrors" dxfId="1" priority="7">
      <formula>ISERROR(B11)</formula>
    </cfRule>
  </conditionalFormatting>
  <conditionalFormatting sqref="C7:V10">
    <cfRule type="containsErrors" dxfId="0" priority="1">
      <formula>ISERROR(C7)</formula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69A0-2FE9-4322-8C7A-305EAEF4D104}">
  <sheetPr>
    <pageSetUpPr autoPageBreaks="0"/>
  </sheetPr>
  <dimension ref="B1:D22"/>
  <sheetViews>
    <sheetView zoomScale="110" zoomScaleNormal="110" workbookViewId="0">
      <selection activeCell="I27" sqref="I27"/>
    </sheetView>
  </sheetViews>
  <sheetFormatPr defaultRowHeight="14.5" x14ac:dyDescent="0.35"/>
  <cols>
    <col min="1" max="1" width="6.26953125" customWidth="1"/>
    <col min="2" max="2" width="37.453125" customWidth="1"/>
    <col min="3" max="3" width="46" customWidth="1"/>
    <col min="5" max="5" width="39" customWidth="1"/>
  </cols>
  <sheetData>
    <row r="1" spans="2:4" x14ac:dyDescent="0.35">
      <c r="C1" s="40"/>
      <c r="D1" s="40"/>
    </row>
    <row r="2" spans="2:4" x14ac:dyDescent="0.35">
      <c r="B2" s="1" t="s">
        <v>198</v>
      </c>
    </row>
    <row r="3" spans="2:4" ht="15" thickBot="1" x14ac:dyDescent="0.4"/>
    <row r="4" spans="2:4" ht="15" thickBot="1" x14ac:dyDescent="0.4">
      <c r="B4" s="41" t="s">
        <v>102</v>
      </c>
      <c r="C4" s="41" t="s">
        <v>270</v>
      </c>
      <c r="D4" s="29"/>
    </row>
    <row r="5" spans="2:4" ht="17" thickBot="1" x14ac:dyDescent="0.4">
      <c r="B5" s="17" t="s">
        <v>94</v>
      </c>
      <c r="C5" s="41" t="s">
        <v>12</v>
      </c>
    </row>
    <row r="6" spans="2:4" x14ac:dyDescent="0.35">
      <c r="B6" s="42" t="s">
        <v>8</v>
      </c>
      <c r="C6" s="197">
        <v>0.99843816502804894</v>
      </c>
    </row>
    <row r="7" spans="2:4" x14ac:dyDescent="0.35">
      <c r="B7" s="43" t="s">
        <v>4</v>
      </c>
      <c r="C7" s="198">
        <v>1.00183333333333</v>
      </c>
    </row>
    <row r="8" spans="2:4" x14ac:dyDescent="0.35">
      <c r="B8" s="99" t="s">
        <v>5</v>
      </c>
      <c r="C8" s="257">
        <v>0.87123287671232874</v>
      </c>
    </row>
    <row r="9" spans="2:4" ht="15" thickBot="1" x14ac:dyDescent="0.4">
      <c r="B9" s="35" t="s">
        <v>47</v>
      </c>
      <c r="C9" s="199">
        <v>1.10652477956826</v>
      </c>
    </row>
    <row r="10" spans="2:4" x14ac:dyDescent="0.35">
      <c r="B10" s="14"/>
      <c r="C10" s="80"/>
    </row>
    <row r="12" spans="2:4" x14ac:dyDescent="0.35">
      <c r="B12" s="61" t="s">
        <v>59</v>
      </c>
    </row>
    <row r="13" spans="2:4" x14ac:dyDescent="0.35">
      <c r="B13" s="15"/>
    </row>
    <row r="14" spans="2:4" x14ac:dyDescent="0.35">
      <c r="B14" s="15"/>
    </row>
    <row r="15" spans="2:4" x14ac:dyDescent="0.35">
      <c r="B15" s="15"/>
    </row>
    <row r="16" spans="2:4" x14ac:dyDescent="0.35">
      <c r="B16" s="15"/>
    </row>
    <row r="17" spans="2:4" x14ac:dyDescent="0.35">
      <c r="B17" s="15"/>
    </row>
    <row r="18" spans="2:4" x14ac:dyDescent="0.35">
      <c r="B18" s="15"/>
    </row>
    <row r="19" spans="2:4" x14ac:dyDescent="0.35">
      <c r="B19" s="15"/>
    </row>
    <row r="20" spans="2:4" x14ac:dyDescent="0.35">
      <c r="B20" s="15"/>
    </row>
    <row r="21" spans="2:4" x14ac:dyDescent="0.35">
      <c r="B21" s="15"/>
    </row>
    <row r="22" spans="2:4" x14ac:dyDescent="0.35">
      <c r="B22" s="15"/>
      <c r="C22" s="16"/>
      <c r="D22" s="16"/>
    </row>
  </sheetData>
  <hyperlinks>
    <hyperlink ref="B6" location="_ftn1" display="_ftn1" xr:uid="{D3A112F1-9052-4EB5-A6B0-8BDF8BA5ABD1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BA5E-8DF2-43A8-9712-F19E79E5AB83}">
  <sheetPr>
    <pageSetUpPr autoPageBreaks="0"/>
  </sheetPr>
  <dimension ref="B2:E28"/>
  <sheetViews>
    <sheetView topLeftCell="B1" zoomScale="110" zoomScaleNormal="110" workbookViewId="0">
      <selection activeCell="N22" sqref="N22"/>
    </sheetView>
  </sheetViews>
  <sheetFormatPr defaultRowHeight="14.5" x14ac:dyDescent="0.35"/>
  <cols>
    <col min="1" max="1" width="5.453125" customWidth="1"/>
    <col min="2" max="2" width="19.54296875" customWidth="1"/>
    <col min="3" max="3" width="17" customWidth="1"/>
    <col min="4" max="4" width="15" customWidth="1"/>
    <col min="5" max="5" width="17" customWidth="1"/>
  </cols>
  <sheetData>
    <row r="2" spans="2:5" x14ac:dyDescent="0.35">
      <c r="B2" s="1" t="s">
        <v>199</v>
      </c>
    </row>
    <row r="3" spans="2:5" ht="15" thickBot="1" x14ac:dyDescent="0.4"/>
    <row r="4" spans="2:5" ht="43.5" customHeight="1" thickBot="1" x14ac:dyDescent="0.4">
      <c r="B4" s="31" t="s">
        <v>150</v>
      </c>
      <c r="C4" s="173" t="s">
        <v>274</v>
      </c>
      <c r="D4" s="174" t="s">
        <v>271</v>
      </c>
      <c r="E4" s="174" t="s">
        <v>254</v>
      </c>
    </row>
    <row r="5" spans="2:5" ht="15" thickBot="1" x14ac:dyDescent="0.4">
      <c r="B5" s="18" t="s">
        <v>50</v>
      </c>
      <c r="C5" s="168" t="s">
        <v>2</v>
      </c>
      <c r="D5" s="17" t="s">
        <v>12</v>
      </c>
      <c r="E5" s="17" t="s">
        <v>12</v>
      </c>
    </row>
    <row r="6" spans="2:5" x14ac:dyDescent="0.35">
      <c r="B6" s="178" t="s">
        <v>49</v>
      </c>
      <c r="C6" s="175">
        <v>0.93074750796186878</v>
      </c>
      <c r="D6" s="38">
        <v>1.245750039445529</v>
      </c>
      <c r="E6" s="38">
        <v>0.26369597419228558</v>
      </c>
    </row>
    <row r="7" spans="2:5" x14ac:dyDescent="0.35">
      <c r="B7" s="179" t="s">
        <v>48</v>
      </c>
      <c r="C7" s="176">
        <v>2.4272655788527674E-2</v>
      </c>
      <c r="D7" s="177">
        <v>2.5847813609950237E-2</v>
      </c>
      <c r="E7" s="177">
        <v>2.636959741922856E-2</v>
      </c>
    </row>
    <row r="8" spans="2:5" x14ac:dyDescent="0.35">
      <c r="B8" s="179" t="s">
        <v>46</v>
      </c>
      <c r="C8" s="176">
        <v>2.9054973467045015</v>
      </c>
      <c r="D8" s="177">
        <v>1.245750039445529</v>
      </c>
      <c r="E8" s="177">
        <v>0.13184798709614279</v>
      </c>
    </row>
    <row r="9" spans="2:5" x14ac:dyDescent="0.35">
      <c r="B9" s="179" t="s">
        <v>45</v>
      </c>
      <c r="C9" s="176">
        <v>0.33733790054323709</v>
      </c>
      <c r="D9" s="177">
        <v>0.41379968941776818</v>
      </c>
      <c r="E9" s="177">
        <v>0.40658432404420825</v>
      </c>
    </row>
    <row r="10" spans="2:5" x14ac:dyDescent="0.35">
      <c r="B10" s="179" t="s">
        <v>44</v>
      </c>
      <c r="C10" s="176">
        <v>1.9072523920127631E-2</v>
      </c>
      <c r="D10" s="177">
        <v>2.4915000788910582E-2</v>
      </c>
      <c r="E10" s="177">
        <v>2.636959741922856E-2</v>
      </c>
    </row>
    <row r="11" spans="2:5" x14ac:dyDescent="0.35">
      <c r="B11" s="179" t="s">
        <v>43</v>
      </c>
      <c r="C11" s="176">
        <v>24.164230451679899</v>
      </c>
      <c r="D11" s="177">
        <v>36.860221329763604</v>
      </c>
      <c r="E11" s="177">
        <v>44.969575590707741</v>
      </c>
    </row>
    <row r="12" spans="2:5" x14ac:dyDescent="0.35">
      <c r="B12" s="179" t="s">
        <v>42</v>
      </c>
      <c r="C12" s="176">
        <v>5.5653557174144765</v>
      </c>
      <c r="D12" s="177">
        <v>1.3573776676901697</v>
      </c>
      <c r="E12" s="177">
        <v>0.65923993548071391</v>
      </c>
    </row>
    <row r="13" spans="2:5" x14ac:dyDescent="0.35">
      <c r="B13" s="179" t="s">
        <v>41</v>
      </c>
      <c r="C13" s="176">
        <v>0.95362619600638165</v>
      </c>
      <c r="D13" s="177">
        <v>1.245750039445529</v>
      </c>
      <c r="E13" s="177">
        <v>0.13184798709614279</v>
      </c>
    </row>
    <row r="14" spans="2:5" x14ac:dyDescent="0.35">
      <c r="B14" s="179" t="s">
        <v>40</v>
      </c>
      <c r="C14" s="176">
        <v>4.1405929324532602</v>
      </c>
      <c r="D14" s="177">
        <v>11.115687703420003</v>
      </c>
      <c r="E14" s="177">
        <v>0.55242364103441466</v>
      </c>
    </row>
    <row r="15" spans="2:5" x14ac:dyDescent="0.35">
      <c r="B15" s="179" t="s">
        <v>39</v>
      </c>
      <c r="C15" s="176">
        <v>4.7646658457169622</v>
      </c>
      <c r="D15" s="177">
        <v>2.9996519178062004</v>
      </c>
      <c r="E15" s="177">
        <v>4.2986225942397374</v>
      </c>
    </row>
    <row r="16" spans="2:5" x14ac:dyDescent="0.35">
      <c r="B16" s="179" t="s">
        <v>38</v>
      </c>
      <c r="C16" s="176">
        <v>0.95362619600638165</v>
      </c>
      <c r="D16" s="177">
        <v>1.245750039445529</v>
      </c>
      <c r="E16" s="177">
        <v>0.13184798709614279</v>
      </c>
    </row>
    <row r="17" spans="2:5" x14ac:dyDescent="0.35">
      <c r="B17" s="179" t="s">
        <v>100</v>
      </c>
      <c r="C17" s="176">
        <v>0.19072523920127635</v>
      </c>
      <c r="D17" s="177">
        <v>0.24915000788910582</v>
      </c>
      <c r="E17" s="177">
        <v>0.13184798709614279</v>
      </c>
    </row>
    <row r="18" spans="2:5" x14ac:dyDescent="0.35">
      <c r="B18" s="179" t="s">
        <v>37</v>
      </c>
      <c r="C18" s="176">
        <v>0.95362619600638165</v>
      </c>
      <c r="D18" s="177">
        <v>1.245750039445529</v>
      </c>
      <c r="E18" s="177">
        <v>0.13184798709614279</v>
      </c>
    </row>
    <row r="19" spans="2:5" x14ac:dyDescent="0.35">
      <c r="B19" s="179" t="s">
        <v>36</v>
      </c>
      <c r="C19" s="176">
        <v>10.955690716692269</v>
      </c>
      <c r="D19" s="177">
        <v>27.986599554583222</v>
      </c>
      <c r="E19" s="177">
        <v>11.761942138091994</v>
      </c>
    </row>
    <row r="20" spans="2:5" x14ac:dyDescent="0.35">
      <c r="B20" s="179" t="s">
        <v>35</v>
      </c>
      <c r="C20" s="176">
        <v>1.5545070472853217</v>
      </c>
      <c r="D20" s="177">
        <v>1.285148025884814</v>
      </c>
      <c r="E20" s="177">
        <v>0.91952900946405558</v>
      </c>
    </row>
    <row r="21" spans="2:5" x14ac:dyDescent="0.35">
      <c r="B21" s="179" t="s">
        <v>34</v>
      </c>
      <c r="C21" s="176">
        <v>0.21730482441164473</v>
      </c>
      <c r="D21" s="177">
        <v>0.24915000788910582</v>
      </c>
      <c r="E21" s="177">
        <v>0.13184798709614279</v>
      </c>
    </row>
    <row r="22" spans="2:5" ht="15" thickBot="1" x14ac:dyDescent="0.4">
      <c r="B22" s="140" t="s">
        <v>5</v>
      </c>
      <c r="C22" s="263">
        <v>1</v>
      </c>
      <c r="D22" s="263">
        <v>1</v>
      </c>
      <c r="E22" s="263">
        <v>1</v>
      </c>
    </row>
    <row r="23" spans="2:5" x14ac:dyDescent="0.35">
      <c r="B23" s="15"/>
      <c r="C23" s="82"/>
      <c r="D23" s="83"/>
      <c r="E23" s="83"/>
    </row>
    <row r="25" spans="2:5" s="19" customFormat="1" ht="13" x14ac:dyDescent="0.3">
      <c r="B25" s="19" t="s">
        <v>57</v>
      </c>
    </row>
    <row r="26" spans="2:5" s="19" customFormat="1" ht="13" x14ac:dyDescent="0.3">
      <c r="B26" s="19" t="s">
        <v>58</v>
      </c>
    </row>
    <row r="27" spans="2:5" s="19" customFormat="1" ht="13" x14ac:dyDescent="0.3"/>
    <row r="28" spans="2:5" s="19" customFormat="1" ht="13" x14ac:dyDescent="0.3"/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491C-BA0E-4C15-9286-D207B5E92365}">
  <sheetPr>
    <pageSetUpPr autoPageBreaks="0"/>
  </sheetPr>
  <dimension ref="B2:G11"/>
  <sheetViews>
    <sheetView zoomScaleNormal="100" workbookViewId="0">
      <selection activeCell="F20" sqref="F20"/>
    </sheetView>
  </sheetViews>
  <sheetFormatPr defaultRowHeight="14.5" x14ac:dyDescent="0.35"/>
  <cols>
    <col min="1" max="1" width="5.1796875" customWidth="1"/>
    <col min="2" max="2" width="20.7265625" customWidth="1"/>
    <col min="3" max="7" width="18.81640625" customWidth="1"/>
  </cols>
  <sheetData>
    <row r="2" spans="2:7" x14ac:dyDescent="0.35">
      <c r="B2" s="1" t="s">
        <v>200</v>
      </c>
    </row>
    <row r="3" spans="2:7" ht="15" thickBot="1" x14ac:dyDescent="0.4"/>
    <row r="4" spans="2:7" ht="32.25" customHeight="1" thickBot="1" x14ac:dyDescent="0.4">
      <c r="B4" s="31" t="s">
        <v>56</v>
      </c>
      <c r="C4" s="174" t="s">
        <v>218</v>
      </c>
      <c r="D4" s="174" t="s">
        <v>226</v>
      </c>
      <c r="E4" s="174" t="s">
        <v>231</v>
      </c>
      <c r="F4" s="174" t="s">
        <v>258</v>
      </c>
      <c r="G4" s="174" t="s">
        <v>256</v>
      </c>
    </row>
    <row r="5" spans="2:7" ht="17" thickBot="1" x14ac:dyDescent="0.4">
      <c r="B5" s="18" t="s">
        <v>115</v>
      </c>
      <c r="C5" s="17" t="s">
        <v>24</v>
      </c>
      <c r="D5" s="17" t="s">
        <v>3</v>
      </c>
      <c r="E5" s="17" t="s">
        <v>11</v>
      </c>
      <c r="F5" s="17" t="s">
        <v>12</v>
      </c>
      <c r="G5" s="17" t="s">
        <v>12</v>
      </c>
    </row>
    <row r="6" spans="2:7" x14ac:dyDescent="0.35">
      <c r="B6" s="37" t="s">
        <v>55</v>
      </c>
      <c r="C6" s="38">
        <v>0.11291795285231365</v>
      </c>
      <c r="D6" s="38">
        <v>0.14518299472162405</v>
      </c>
      <c r="E6" s="38">
        <v>6.8877433351092684E-2</v>
      </c>
      <c r="F6" s="38">
        <v>4.1537291815745081E-3</v>
      </c>
      <c r="G6" s="196">
        <v>0.15313139666960005</v>
      </c>
    </row>
    <row r="7" spans="2:7" ht="15" thickBot="1" x14ac:dyDescent="0.4">
      <c r="B7" s="140" t="s">
        <v>5</v>
      </c>
      <c r="C7" s="262">
        <v>1</v>
      </c>
      <c r="D7" s="262">
        <v>1</v>
      </c>
      <c r="E7" s="262">
        <v>1</v>
      </c>
      <c r="F7" s="262">
        <v>1</v>
      </c>
      <c r="G7" s="262">
        <v>1</v>
      </c>
    </row>
    <row r="8" spans="2:7" x14ac:dyDescent="0.35">
      <c r="C8" s="14"/>
      <c r="D8" s="14"/>
      <c r="E8" s="14"/>
      <c r="F8" s="14"/>
      <c r="G8" s="14"/>
    </row>
    <row r="10" spans="2:7" ht="15" x14ac:dyDescent="0.35">
      <c r="B10" s="19" t="s">
        <v>132</v>
      </c>
    </row>
    <row r="11" spans="2:7" x14ac:dyDescent="0.35">
      <c r="B11" s="19"/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EB63-A4AB-4BC2-8030-8EFF275988C5}">
  <sheetPr>
    <pageSetUpPr autoPageBreaks="0"/>
  </sheetPr>
  <dimension ref="B2:D37"/>
  <sheetViews>
    <sheetView zoomScale="110" zoomScaleNormal="110" workbookViewId="0">
      <selection activeCell="D15" sqref="D15"/>
    </sheetView>
  </sheetViews>
  <sheetFormatPr defaultRowHeight="14.5" x14ac:dyDescent="0.35"/>
  <cols>
    <col min="1" max="1" width="5.1796875" customWidth="1"/>
    <col min="2" max="2" width="20.7265625" customWidth="1"/>
    <col min="3" max="4" width="28.1796875" customWidth="1"/>
    <col min="5" max="5" width="24.1796875" customWidth="1"/>
    <col min="6" max="6" width="20.1796875" customWidth="1"/>
    <col min="7" max="7" width="17.26953125" customWidth="1"/>
  </cols>
  <sheetData>
    <row r="2" spans="2:4" x14ac:dyDescent="0.35">
      <c r="B2" s="1" t="s">
        <v>201</v>
      </c>
    </row>
    <row r="3" spans="2:4" ht="15" thickBot="1" x14ac:dyDescent="0.4">
      <c r="D3" s="30"/>
    </row>
    <row r="4" spans="2:4" ht="29.5" thickBot="1" x14ac:dyDescent="0.4">
      <c r="B4" s="31" t="s">
        <v>56</v>
      </c>
      <c r="C4" s="261" t="s">
        <v>274</v>
      </c>
      <c r="D4" s="261" t="s">
        <v>254</v>
      </c>
    </row>
    <row r="5" spans="2:4" ht="17" thickBot="1" x14ac:dyDescent="0.4">
      <c r="B5" s="18" t="s">
        <v>101</v>
      </c>
      <c r="C5" s="17" t="s">
        <v>2</v>
      </c>
      <c r="D5" s="17" t="s">
        <v>12</v>
      </c>
    </row>
    <row r="6" spans="2:4" x14ac:dyDescent="0.35">
      <c r="B6" s="36" t="s">
        <v>55</v>
      </c>
      <c r="C6" s="39">
        <v>17.710741996921616</v>
      </c>
      <c r="D6" s="38">
        <v>9.5703370696263637</v>
      </c>
    </row>
    <row r="7" spans="2:4" ht="15" thickBot="1" x14ac:dyDescent="0.4">
      <c r="B7" s="140" t="s">
        <v>5</v>
      </c>
      <c r="C7" s="262">
        <v>0.9780821917808219</v>
      </c>
      <c r="D7" s="262">
        <v>0.99726027397260275</v>
      </c>
    </row>
    <row r="8" spans="2:4" x14ac:dyDescent="0.35">
      <c r="C8" s="14"/>
      <c r="D8" s="14"/>
    </row>
    <row r="10" spans="2:4" x14ac:dyDescent="0.35">
      <c r="B10" s="19" t="s">
        <v>57</v>
      </c>
    </row>
    <row r="37" ht="27" customHeight="1" x14ac:dyDescent="0.35"/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3893-1C10-4375-9F6A-B799D7BD221B}">
  <sheetPr>
    <pageSetUpPr autoPageBreaks="0"/>
  </sheetPr>
  <dimension ref="B2:E27"/>
  <sheetViews>
    <sheetView zoomScale="110" zoomScaleNormal="110" workbookViewId="0">
      <selection activeCell="E26" sqref="E26"/>
    </sheetView>
  </sheetViews>
  <sheetFormatPr defaultRowHeight="14.5" x14ac:dyDescent="0.35"/>
  <cols>
    <col min="1" max="1" width="5.1796875" customWidth="1"/>
    <col min="2" max="2" width="20.7265625" customWidth="1"/>
    <col min="3" max="3" width="17.1796875" customWidth="1"/>
    <col min="4" max="4" width="17" customWidth="1"/>
    <col min="5" max="5" width="19.54296875" customWidth="1"/>
    <col min="6" max="6" width="20.1796875" customWidth="1"/>
    <col min="7" max="7" width="17.26953125" customWidth="1"/>
  </cols>
  <sheetData>
    <row r="2" spans="2:5" x14ac:dyDescent="0.35">
      <c r="B2" s="1" t="s">
        <v>176</v>
      </c>
    </row>
    <row r="3" spans="2:5" ht="15" thickBot="1" x14ac:dyDescent="0.4"/>
    <row r="4" spans="2:5" ht="15" customHeight="1" x14ac:dyDescent="0.35">
      <c r="B4" s="186"/>
      <c r="C4" s="187" t="s">
        <v>138</v>
      </c>
      <c r="D4" s="92" t="s">
        <v>139</v>
      </c>
      <c r="E4" s="188" t="s">
        <v>147</v>
      </c>
    </row>
    <row r="5" spans="2:5" ht="29" x14ac:dyDescent="0.35">
      <c r="B5" s="189"/>
      <c r="C5" s="79" t="s">
        <v>140</v>
      </c>
      <c r="D5" s="190" t="s">
        <v>148</v>
      </c>
      <c r="E5" s="191" t="s">
        <v>149</v>
      </c>
    </row>
    <row r="6" spans="2:5" ht="15" thickBot="1" x14ac:dyDescent="0.4">
      <c r="B6" s="192"/>
      <c r="C6" s="193" t="s">
        <v>141</v>
      </c>
      <c r="D6" s="194" t="s">
        <v>141</v>
      </c>
      <c r="E6" s="195" t="s">
        <v>141</v>
      </c>
    </row>
    <row r="7" spans="2:5" x14ac:dyDescent="0.35">
      <c r="B7" s="171" t="s">
        <v>151</v>
      </c>
      <c r="C7" s="180">
        <v>0.17307692307692307</v>
      </c>
      <c r="D7" s="181">
        <v>8.1794871794871785E-2</v>
      </c>
      <c r="E7" s="182">
        <v>0.24820512820512824</v>
      </c>
    </row>
    <row r="8" spans="2:5" x14ac:dyDescent="0.35">
      <c r="B8" s="172" t="s">
        <v>16</v>
      </c>
      <c r="C8" s="183">
        <v>0.21</v>
      </c>
      <c r="D8" s="184">
        <v>0.26999999999999996</v>
      </c>
      <c r="E8" s="185">
        <v>0.33</v>
      </c>
    </row>
    <row r="9" spans="2:5" ht="15" thickBot="1" x14ac:dyDescent="0.4">
      <c r="B9" s="220" t="s">
        <v>142</v>
      </c>
      <c r="C9" s="221">
        <v>0.16</v>
      </c>
      <c r="D9" s="222">
        <v>3.999999999999998E-2</v>
      </c>
      <c r="E9" s="223">
        <v>0.2</v>
      </c>
    </row>
    <row r="10" spans="2:5" ht="15" thickBot="1" x14ac:dyDescent="0.4">
      <c r="B10" s="224" t="s">
        <v>143</v>
      </c>
      <c r="C10" s="219">
        <v>2.5</v>
      </c>
      <c r="D10" s="41" t="s">
        <v>144</v>
      </c>
      <c r="E10" s="28">
        <v>5.5</v>
      </c>
    </row>
    <row r="11" spans="2:5" ht="15" thickBot="1" x14ac:dyDescent="0.4">
      <c r="B11" s="192" t="s">
        <v>145</v>
      </c>
      <c r="C11" s="193">
        <v>1.75</v>
      </c>
      <c r="D11" s="194">
        <v>2</v>
      </c>
      <c r="E11" s="195" t="s">
        <v>146</v>
      </c>
    </row>
    <row r="27" ht="27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18</vt:i4>
      </vt:variant>
    </vt:vector>
  </HeadingPairs>
  <TitlesOfParts>
    <vt:vector size="42" baseType="lpstr">
      <vt:lpstr>List of Data Tables 2025</vt:lpstr>
      <vt:lpstr>Table A1_NO2 </vt:lpstr>
      <vt:lpstr>Table  A2 NO2</vt:lpstr>
      <vt:lpstr>Table A3 NOx </vt:lpstr>
      <vt:lpstr>Table A4 NOx</vt:lpstr>
      <vt:lpstr>Table A5 SO2</vt:lpstr>
      <vt:lpstr>Table A6 CO</vt:lpstr>
      <vt:lpstr>Table A7 O3</vt:lpstr>
      <vt:lpstr>Table  A8 O3</vt:lpstr>
      <vt:lpstr>Table A9 PM10</vt:lpstr>
      <vt:lpstr>Table A10 PM 10</vt:lpstr>
      <vt:lpstr>Table A11 PM10</vt:lpstr>
      <vt:lpstr>Table A12 PM2.5</vt:lpstr>
      <vt:lpstr>Table A13 PM 2.5</vt:lpstr>
      <vt:lpstr>Table A14 PM2.5</vt:lpstr>
      <vt:lpstr>Table A15 </vt:lpstr>
      <vt:lpstr>Tables A16 </vt:lpstr>
      <vt:lpstr>Tables A17 </vt:lpstr>
      <vt:lpstr>Table A18  </vt:lpstr>
      <vt:lpstr>Table A19 Hg</vt:lpstr>
      <vt:lpstr>Table A20</vt:lpstr>
      <vt:lpstr>Table 21 </vt:lpstr>
      <vt:lpstr>Table 22</vt:lpstr>
      <vt:lpstr>Table 23 Dioxins</vt:lpstr>
      <vt:lpstr>'Table A1_NO2 '!_ftnref1</vt:lpstr>
      <vt:lpstr>'Table A1_NO2 '!_ftnref2</vt:lpstr>
      <vt:lpstr>'Table A1_NO2 '!_ftnref3</vt:lpstr>
      <vt:lpstr>'Table A15 '!_Ref428969531</vt:lpstr>
      <vt:lpstr>'List of Data Tables 2025'!Print_Area</vt:lpstr>
      <vt:lpstr>'Table  A2 NO2'!Print_Area</vt:lpstr>
      <vt:lpstr>'Table 21 '!Print_Area</vt:lpstr>
      <vt:lpstr>'Table A1_NO2 '!Print_Area</vt:lpstr>
      <vt:lpstr>'Table A10 PM 10'!Print_Area</vt:lpstr>
      <vt:lpstr>'Table A11 PM10'!Print_Area</vt:lpstr>
      <vt:lpstr>'Table A12 PM2.5'!Print_Area</vt:lpstr>
      <vt:lpstr>'Table A13 PM 2.5'!Print_Area</vt:lpstr>
      <vt:lpstr>'Table A14 PM2.5'!Print_Area</vt:lpstr>
      <vt:lpstr>'Table A15 '!Print_Area</vt:lpstr>
      <vt:lpstr>'Table A5 SO2'!Print_Area</vt:lpstr>
      <vt:lpstr>'Table A6 CO'!Print_Area</vt:lpstr>
      <vt:lpstr>'Table A7 O3'!Print_Area</vt:lpstr>
      <vt:lpstr>'Table A9 PM10'!Print_Area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Hanley</dc:creator>
  <cp:lastModifiedBy>Emilia Hanley</cp:lastModifiedBy>
  <cp:lastPrinted>2023-09-22T14:13:49Z</cp:lastPrinted>
  <dcterms:created xsi:type="dcterms:W3CDTF">2022-06-20T13:03:21Z</dcterms:created>
  <dcterms:modified xsi:type="dcterms:W3CDTF">2026-08-06T10:41:30Z</dcterms:modified>
</cp:coreProperties>
</file>