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Air Emissions\Annual Inventory Compilation\2020data\Outputs\UNFCCC Reports\NIR Report 2022\Annexes\Website annexes\"/>
    </mc:Choice>
  </mc:AlternateContent>
  <xr:revisionPtr revIDLastSave="0" documentId="13_ncr:1_{CEDB6C6E-8C0E-41A3-9714-4D874394CA7A}" xr6:coauthVersionLast="47" xr6:coauthVersionMax="47" xr10:uidLastSave="{00000000-0000-0000-0000-000000000000}"/>
  <bookViews>
    <workbookView xWindow="-120" yWindow="-120" windowWidth="29040" windowHeight="15840" xr2:uid="{86DD6572-EAD7-4350-A8D3-1E3EBBB87C4A}"/>
  </bookViews>
  <sheets>
    <sheet name="2.A Annex-Without LULUCF" sheetId="1" r:id="rId1"/>
    <sheet name="2.B Annex-With LULUCF" sheetId="2" r:id="rId2"/>
    <sheet name="2.C Method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2" i="2" l="1"/>
  <c r="C93" i="2"/>
  <c r="C44" i="2"/>
  <c r="P44" i="2"/>
  <c r="O93" i="2"/>
  <c r="N152" i="2"/>
  <c r="M93" i="2"/>
  <c r="L44" i="2"/>
  <c r="K93" i="2"/>
  <c r="J152" i="2"/>
  <c r="I93" i="2"/>
  <c r="H44" i="2"/>
  <c r="G93" i="2"/>
  <c r="F152" i="2"/>
  <c r="E93" i="2"/>
  <c r="D44" i="2"/>
  <c r="C133" i="1"/>
  <c r="C81" i="1"/>
  <c r="C36" i="1"/>
  <c r="P133" i="1"/>
  <c r="O133" i="1"/>
  <c r="N36" i="1"/>
  <c r="M133" i="1"/>
  <c r="L133" i="1"/>
  <c r="K133" i="1"/>
  <c r="J36" i="1"/>
  <c r="I133" i="1"/>
  <c r="H133" i="1"/>
  <c r="G133" i="1"/>
  <c r="F36" i="1"/>
  <c r="E133" i="1"/>
  <c r="D133" i="1"/>
  <c r="J44" i="2" l="1"/>
  <c r="L152" i="2"/>
  <c r="O36" i="1"/>
  <c r="F44" i="2"/>
  <c r="H152" i="2"/>
  <c r="G36" i="1"/>
  <c r="N44" i="2"/>
  <c r="P152" i="2"/>
  <c r="K36" i="1"/>
  <c r="D152" i="2"/>
  <c r="E44" i="2"/>
  <c r="I44" i="2"/>
  <c r="M44" i="2"/>
  <c r="D93" i="2"/>
  <c r="H93" i="2"/>
  <c r="L93" i="2"/>
  <c r="P93" i="2"/>
  <c r="G152" i="2"/>
  <c r="K152" i="2"/>
  <c r="O152" i="2"/>
  <c r="G44" i="2"/>
  <c r="K44" i="2"/>
  <c r="O44" i="2"/>
  <c r="F93" i="2"/>
  <c r="J93" i="2"/>
  <c r="N93" i="2"/>
  <c r="E152" i="2"/>
  <c r="I152" i="2"/>
  <c r="M152" i="2"/>
  <c r="F81" i="1"/>
  <c r="J133" i="1"/>
  <c r="D36" i="1"/>
  <c r="H36" i="1"/>
  <c r="L36" i="1"/>
  <c r="P36" i="1"/>
  <c r="G81" i="1"/>
  <c r="K81" i="1"/>
  <c r="O81" i="1"/>
  <c r="N81" i="1"/>
  <c r="F133" i="1"/>
  <c r="E36" i="1"/>
  <c r="I36" i="1"/>
  <c r="M36" i="1"/>
  <c r="D81" i="1"/>
  <c r="H81" i="1"/>
  <c r="L81" i="1"/>
  <c r="P81" i="1"/>
  <c r="J81" i="1"/>
  <c r="N133" i="1"/>
  <c r="E81" i="1"/>
  <c r="I81" i="1"/>
  <c r="M81" i="1"/>
</calcChain>
</file>

<file path=xl/sharedStrings.xml><?xml version="1.0" encoding="utf-8"?>
<sst xmlns="http://schemas.openxmlformats.org/spreadsheetml/2006/main" count="592" uniqueCount="150">
  <si>
    <t>CATEGORIES OF EMISSIONS AND REMOVALS</t>
  </si>
  <si>
    <t>CO2</t>
  </si>
  <si>
    <t>CH4</t>
  </si>
  <si>
    <t>3.A.1 Enteric Fermentation-Dairy Cattle</t>
  </si>
  <si>
    <t>3.A.1 Enteric Fermentation-Non-Dairy Cattle</t>
  </si>
  <si>
    <t>3.A.2 Enteric Fermentation-Sheep</t>
  </si>
  <si>
    <t>3.A.3 Enteric Fermentation-Swine</t>
  </si>
  <si>
    <t>3.A.4 Enteric Fermentation-Other Animals</t>
  </si>
  <si>
    <t>3.B.1.1 Manure Management-Dairy Cattle</t>
  </si>
  <si>
    <t>3.B.1.1 Manure Management-Non-Dairy Cattle</t>
  </si>
  <si>
    <t>3.B.1.2 Manure Management-Sheep</t>
  </si>
  <si>
    <t>3.B.1.3 Manure Management-Swine</t>
  </si>
  <si>
    <t>3.B.1.4 Manure Management-Other Animals</t>
  </si>
  <si>
    <t>N2O</t>
  </si>
  <si>
    <t>3.B.2.1 Manure Management -Dairy Cattle</t>
  </si>
  <si>
    <t>3.B.2.1 Manure Management -Non-Dairy Cattle</t>
  </si>
  <si>
    <t>3.B.2.2 Manure Management -Sheep</t>
  </si>
  <si>
    <t>3.B.2.3 Manure Management -Swine</t>
  </si>
  <si>
    <t>3.B.2.4 Manure Management -Deer</t>
  </si>
  <si>
    <t>3.B.2.4 Manure Management -Goats</t>
  </si>
  <si>
    <t>3.B.2.4 Manure Management -Horses</t>
  </si>
  <si>
    <t>3.B.2.4 Manure Management -Mules &amp; Asses</t>
  </si>
  <si>
    <t>3.B.2.4 Manure Management -Poultry</t>
  </si>
  <si>
    <t>3.B.2.4 Manure Management -Fur Animals</t>
  </si>
  <si>
    <t>3.B.2.5 Indirect N2O emissions</t>
  </si>
  <si>
    <t>Aggregate F-gases</t>
  </si>
  <si>
    <t>3A1 Enteric Fermentation-Dairy Cattle</t>
  </si>
  <si>
    <t>3A1 Enteric Fermentation-Non-Dairy Cattle</t>
  </si>
  <si>
    <t>3A2 Enteric Fermentation-Sheep</t>
  </si>
  <si>
    <t>3A3 Enteric Fermentation-Swine</t>
  </si>
  <si>
    <t>3A4 Enteric Fermentation-Other Animals</t>
  </si>
  <si>
    <t>3B1.1 Manure Management-Dairy Cattle</t>
  </si>
  <si>
    <t>3B1.1 Manure Management-Non-Dairy Cattle</t>
  </si>
  <si>
    <t>3B1.2 Manure Management-Sheep</t>
  </si>
  <si>
    <t>3B1.3 Manure Management-Swine</t>
  </si>
  <si>
    <t>3B1.4 Manure Management-Other Animals</t>
  </si>
  <si>
    <t>4.E.1. LULUCF-Settlements remaining settlements</t>
  </si>
  <si>
    <t>2.C Description of methodology used for estimating uncertainties</t>
  </si>
  <si>
    <t xml:space="preserve">                                                              Equation 3.1, Vol 1, 2006 IPCC Guidelines</t>
  </si>
  <si>
    <t>Where:</t>
  </si>
  <si>
    <t xml:space="preserve"> </t>
  </si>
  <si>
    <t xml:space="preserve">                                       Equation 3.2, Vol 1, 2006 IPCC Guidelines</t>
  </si>
  <si>
    <t xml:space="preserve">Approach 1 in 2006 IPCC Guidelines has been followed. Uncertainties for each category and gas have been estimated using equations 3.1 and 3.2 in Volume 1 of the 2006 IPCC Guidelines. </t>
  </si>
  <si>
    <t>A combination of these uncertainties by category has been used to estimate overall uncertainty for 2017 and the uncertainty in the trend.</t>
  </si>
  <si>
    <r>
      <t>U</t>
    </r>
    <r>
      <rPr>
        <vertAlign val="subscript"/>
        <sz val="11"/>
        <rFont val="Calibri"/>
        <family val="2"/>
        <scheme val="minor"/>
      </rPr>
      <t>total</t>
    </r>
    <r>
      <rPr>
        <sz val="11"/>
        <rFont val="Calibri"/>
        <family val="2"/>
        <scheme val="minor"/>
      </rPr>
      <t xml:space="preserve"> = the percentage uncertainty in the product of the quantities (half the 95 per cent confidence interval divided by the total and expressed as a percentage);</t>
    </r>
  </si>
  <si>
    <r>
      <t>U</t>
    </r>
    <r>
      <rPr>
        <vertAlign val="subscript"/>
        <sz val="11"/>
        <rFont val="Calibri"/>
        <family val="2"/>
        <scheme val="minor"/>
      </rPr>
      <t xml:space="preserve">i </t>
    </r>
    <r>
      <rPr>
        <sz val="11"/>
        <rFont val="Calibri"/>
        <family val="2"/>
        <scheme val="minor"/>
      </rPr>
      <t>= the percentage uncertainties associated with each of the quantities.</t>
    </r>
  </si>
  <si>
    <r>
      <t>U</t>
    </r>
    <r>
      <rPr>
        <vertAlign val="subscript"/>
        <sz val="11"/>
        <rFont val="Calibri"/>
        <family val="2"/>
        <scheme val="minor"/>
      </rPr>
      <t>total</t>
    </r>
    <r>
      <rPr>
        <sz val="11"/>
        <rFont val="Calibri"/>
        <family val="2"/>
        <scheme val="minor"/>
      </rPr>
      <t xml:space="preserve"> = the percentage uncertainty in the sum of the quantities (half the 95 percent confidence interval divided by the total (i.e., mean) and expressed as a percentage). This term ‘uncertainty’ is thus based upon the 95 percent confidence interval;</t>
    </r>
  </si>
  <si>
    <r>
      <t>x</t>
    </r>
    <r>
      <rPr>
        <vertAlign val="subscript"/>
        <sz val="11"/>
        <rFont val="Calibri"/>
        <family val="2"/>
        <scheme val="minor"/>
      </rPr>
      <t>i</t>
    </r>
    <r>
      <rPr>
        <sz val="11"/>
        <rFont val="Calibri"/>
        <family val="2"/>
        <scheme val="minor"/>
      </rPr>
      <t xml:space="preserve"> and U</t>
    </r>
    <r>
      <rPr>
        <vertAlign val="subscript"/>
        <sz val="11"/>
        <rFont val="Calibri"/>
        <family val="2"/>
        <scheme val="minor"/>
      </rPr>
      <t>i</t>
    </r>
    <r>
      <rPr>
        <sz val="11"/>
        <rFont val="Calibri"/>
        <family val="2"/>
        <scheme val="minor"/>
      </rPr>
      <t xml:space="preserve"> = the uncertain quantities and the percentage uncertainties associated with them, respectively.</t>
    </r>
  </si>
  <si>
    <t>2.A 2020 Uncertainty Assessment excluding LULUCF</t>
  </si>
  <si>
    <t>2.B 2020 Uncertainty Assessment including LULUCF</t>
  </si>
  <si>
    <t>Gas</t>
  </si>
  <si>
    <t>Emissions in 1990 (kt CO2eq)</t>
  </si>
  <si>
    <t>Emissions in 2020  (kt CO2eq)</t>
  </si>
  <si>
    <t>Activity Data (AD) Uncertainty (%)</t>
  </si>
  <si>
    <t>Emission Factor (EF) Uncertainty (%)</t>
  </si>
  <si>
    <t>Combined Uncertainty (%)</t>
  </si>
  <si>
    <t xml:space="preserve">Contribution to Variance by Category in Base Year </t>
  </si>
  <si>
    <t>Contribution to Variance by Category in Year 2020</t>
  </si>
  <si>
    <t>Type A Sensitivity (%)</t>
  </si>
  <si>
    <t>Type B Sensitivity (%)</t>
  </si>
  <si>
    <t>Uncertainty in Trend in Total Emissions due to AD (%)</t>
  </si>
  <si>
    <t>Uncertainty in Trend in Total Emissions due to EF (%)</t>
  </si>
  <si>
    <t>Uncertainty into the Trend in Total Emissions (%)</t>
  </si>
  <si>
    <t>1.A.1 Fuel combustion - Energy Industries - Gaseous Fuels</t>
  </si>
  <si>
    <t>1.A.1 Fuel combustion - Energy Industries - Liquid Fuels</t>
  </si>
  <si>
    <t>1.A.1 Fuel combustion - Energy Industries - Other Fossil Fuels</t>
  </si>
  <si>
    <t>1.A.1 Fuel combustion - Energy Industries - Peat</t>
  </si>
  <si>
    <t>1.A.1 Fuel combustion - Energy Industries - Solid Fuels</t>
  </si>
  <si>
    <t>1.A.2 Fuel combustion - Manufacturing Industries and Construction - Gaseous Fuels</t>
  </si>
  <si>
    <t>1.A.2 Fuel combustion - Manufacturing Industries and Construction - Liquid Fuels</t>
  </si>
  <si>
    <t>1.A.2 Fuel combustion - Manufacturing Industries and Construction - Other Fossil Fuels</t>
  </si>
  <si>
    <t>1.A.2 Fuel combustion - Manufacturing Industries and Construction - Peat</t>
  </si>
  <si>
    <t>1.A.2 Fuel combustion - Manufacturing Industries and Construction - Solid Fuels</t>
  </si>
  <si>
    <t>1.A.3.a Domestic Aviation</t>
  </si>
  <si>
    <t>1.A.3.b Road Transportation</t>
  </si>
  <si>
    <t>1.A.3.c Railways</t>
  </si>
  <si>
    <t>1.A.3.d Domestic Navigation - Liquid Fuels</t>
  </si>
  <si>
    <t>1.A.3.e Other Transportation</t>
  </si>
  <si>
    <t>1.A.4 Other Sectors - Gaseous Fuels</t>
  </si>
  <si>
    <t>1.A.4 Other Sectors - Liquid Fuels</t>
  </si>
  <si>
    <t>1.A.4 Other Sectors - Peat</t>
  </si>
  <si>
    <t>1.A.4 Other Sectors - Solid Fuels</t>
  </si>
  <si>
    <t>1.B.2.b Fugitive Emissions from Fuels - Oil and Natural Gas - Natural Gas</t>
  </si>
  <si>
    <t>2.A.1 Cement Production</t>
  </si>
  <si>
    <t>2.A.2 Lime Production</t>
  </si>
  <si>
    <t>2.A.3 Glass Production</t>
  </si>
  <si>
    <t>2.A.4 Other Process Uses of Carbonates</t>
  </si>
  <si>
    <t>2.B.1 Ammonia Production</t>
  </si>
  <si>
    <t>2.C Metal Production</t>
  </si>
  <si>
    <t>2.D Non-energy Products from Fuels and Solvent Use</t>
  </si>
  <si>
    <t>3.G Liming</t>
  </si>
  <si>
    <t>3.H Urea Application</t>
  </si>
  <si>
    <t>5.C Incineration and Open Burning of Waste</t>
  </si>
  <si>
    <t>Total CO2</t>
  </si>
  <si>
    <t xml:space="preserve">Level uncertainty, CO2 </t>
  </si>
  <si>
    <t xml:space="preserve">Trend uncertainty, CO2 </t>
  </si>
  <si>
    <t>1.A.1 Fuel combustion - Energy Industries - Biomass</t>
  </si>
  <si>
    <t>1.A.2 Fuel combustion - Manufacturing Industries and Construction - Biomass</t>
  </si>
  <si>
    <t>1.A.4 Other Sectors - Biomass</t>
  </si>
  <si>
    <t>1.B.1 Fugitive emissions from Solid Fuels</t>
  </si>
  <si>
    <t>1.B.2.a Fugitive Emissions from Fuels - Oil and Natural Gas - Oil</t>
  </si>
  <si>
    <t>5.A Solid Waste Disposal</t>
  </si>
  <si>
    <t>5.B Biological treatment of solid waste: Composting and AD</t>
  </si>
  <si>
    <t>5.D Wastewater Treatment and Discharge</t>
  </si>
  <si>
    <t>Total CH4</t>
  </si>
  <si>
    <t xml:space="preserve">Level uncertainty, CH4 </t>
  </si>
  <si>
    <t xml:space="preserve">Trend uncertainty, CH4 </t>
  </si>
  <si>
    <t>Combined CO2 and CH4</t>
  </si>
  <si>
    <t>Level uncertainty, CO2 and CH4</t>
  </si>
  <si>
    <t>Trend uncertainty, CO2 &amp; CH4</t>
  </si>
  <si>
    <t>2.B.2 Nitric Acid Production</t>
  </si>
  <si>
    <t>2.G Other Product Manufacture and Use</t>
  </si>
  <si>
    <t>3.D.1.1 Inorganic N Fertilizer</t>
  </si>
  <si>
    <t>3.D.1.2 Organic N Fertilizers</t>
  </si>
  <si>
    <t>3.D.1.3 Urine and Dung Deposited by Grazing Animals</t>
  </si>
  <si>
    <t>3.D.1.4 Crop Residues</t>
  </si>
  <si>
    <t>3.D.1.5 Mineralization/Immobilization Associated with Loss/Gain of Soil Organic Matter</t>
  </si>
  <si>
    <t>3.D.1.6 Cultivation of Organic Soils</t>
  </si>
  <si>
    <t>3.D.2 Indirect N2O Emissions From Managed Soils</t>
  </si>
  <si>
    <t>5.B Biological treatment of solid waste: Composting</t>
  </si>
  <si>
    <t>Total N2O</t>
  </si>
  <si>
    <t>Level uncertainty, N2O</t>
  </si>
  <si>
    <t>Trend uncertainty, N2O</t>
  </si>
  <si>
    <t>Combined CO2, CH4 and N2O</t>
  </si>
  <si>
    <t>Level uncertainty, CO2, CH4 &amp; N2O</t>
  </si>
  <si>
    <t>Trend uncertainty, CO2, CH4 &amp; N2O</t>
  </si>
  <si>
    <t>2.E Electronics Industry &amp; 2.F Product Uses and Substitutes for ODS</t>
  </si>
  <si>
    <t>Total F-gases</t>
  </si>
  <si>
    <t>Level uncertainty, F-gases</t>
  </si>
  <si>
    <t>Trend uncertainty, F-gases</t>
  </si>
  <si>
    <t>TOTAL for all gases</t>
  </si>
  <si>
    <t>Total level uncertainty for all GHGs</t>
  </si>
  <si>
    <t>Total trend uncertainty for all GHGs</t>
  </si>
  <si>
    <t>Emissions in 2020 (kt CO2eq)</t>
  </si>
  <si>
    <t>4.A.1 Forest Land Remaining Forest Land</t>
  </si>
  <si>
    <t>4.A.2 Land Converted to Forest Land</t>
  </si>
  <si>
    <t>4.B.1 Cropland Remaining Cropland</t>
  </si>
  <si>
    <t>4.C. Grassland</t>
  </si>
  <si>
    <t xml:space="preserve">4.D. Wetlands </t>
  </si>
  <si>
    <t>4.E.2 Land Converted to Settlements</t>
  </si>
  <si>
    <t>4.F.2 Land Converted to Other Land</t>
  </si>
  <si>
    <t>4.G Harvested Wood Products</t>
  </si>
  <si>
    <t>4.A LULUCF - Forest Land</t>
  </si>
  <si>
    <t>4.B LULUCF - Cropland</t>
  </si>
  <si>
    <t xml:space="preserve">4.C LULUCF - Grassland </t>
  </si>
  <si>
    <t>4.D LULUCF - Wetlands</t>
  </si>
  <si>
    <t>4.B.1 LULUCF - Cropland remaining Cropland</t>
  </si>
  <si>
    <t>4.C.1 LULUCF - Grassland Remaining Grassland</t>
  </si>
  <si>
    <t>4.E.2 LULUCF - Land Converted to Settlements</t>
  </si>
  <si>
    <t>4.F LULUCF -Other Land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</si>
</sst>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_-* #,##0.00\ _F_-;\-* #,##0.00\ _F_-;_-* &quot;-&quot;??\ _F_-;_-@_-"/>
    <numFmt numFmtId="166" formatCode="0.000"/>
    <numFmt numFmtId="167" formatCode="0.000000"/>
  </numFmts>
  <fonts count="12" x14ac:knownFonts="1">
    <font>
      <sz val="8"/>
      <name val="Helvetica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</font>
    <font>
      <sz val="9"/>
      <name val="Times New Roman"/>
      <family val="1"/>
    </font>
    <font>
      <sz val="8"/>
      <name val="Helvetica"/>
      <family val="2"/>
    </font>
    <font>
      <sz val="8"/>
      <name val="Tahoma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vertAlign val="subscript"/>
      <sz val="1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00808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165" fontId="5" fillId="0" borderId="0" applyFont="0" applyFill="0" applyBorder="0" applyAlignment="0" applyProtection="0"/>
    <xf numFmtId="0" fontId="3" fillId="0" borderId="0"/>
    <xf numFmtId="0" fontId="4" fillId="0" borderId="0"/>
    <xf numFmtId="0" fontId="6" fillId="0" borderId="0"/>
    <xf numFmtId="49" fontId="4" fillId="0" borderId="7" applyNumberFormat="0" applyFont="0" applyFill="0" applyBorder="0" applyProtection="0">
      <alignment horizontal="left" vertical="center" indent="2"/>
    </xf>
  </cellStyleXfs>
  <cellXfs count="70">
    <xf numFmtId="0" fontId="0" fillId="0" borderId="0" xfId="0"/>
    <xf numFmtId="0" fontId="2" fillId="0" borderId="0" xfId="0" applyFont="1" applyFill="1"/>
    <xf numFmtId="164" fontId="2" fillId="2" borderId="1" xfId="2" applyNumberFormat="1" applyFont="1" applyFill="1" applyBorder="1" applyAlignment="1" applyProtection="1">
      <alignment horizontal="left" vertical="center" wrapText="1"/>
    </xf>
    <xf numFmtId="164" fontId="2" fillId="2" borderId="2" xfId="2" applyNumberFormat="1" applyFont="1" applyFill="1" applyBorder="1" applyAlignment="1" applyProtection="1">
      <alignment horizontal="left" vertical="center" wrapText="1"/>
    </xf>
    <xf numFmtId="164" fontId="2" fillId="2" borderId="2" xfId="3" applyNumberFormat="1" applyFont="1" applyFill="1" applyBorder="1" applyAlignment="1" applyProtection="1">
      <alignment horizontal="left" vertical="center" wrapText="1"/>
    </xf>
    <xf numFmtId="2" fontId="2" fillId="2" borderId="2" xfId="1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/>
    <xf numFmtId="49" fontId="2" fillId="0" borderId="4" xfId="0" applyNumberFormat="1" applyFont="1" applyFill="1" applyBorder="1"/>
    <xf numFmtId="2" fontId="2" fillId="0" borderId="4" xfId="0" applyNumberFormat="1" applyFont="1" applyFill="1" applyBorder="1"/>
    <xf numFmtId="2" fontId="2" fillId="0" borderId="5" xfId="0" applyNumberFormat="1" applyFont="1" applyFill="1" applyBorder="1"/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/>
    <xf numFmtId="49" fontId="2" fillId="0" borderId="7" xfId="0" applyNumberFormat="1" applyFont="1" applyFill="1" applyBorder="1"/>
    <xf numFmtId="2" fontId="2" fillId="0" borderId="7" xfId="0" applyNumberFormat="1" applyFont="1" applyFill="1" applyBorder="1"/>
    <xf numFmtId="2" fontId="2" fillId="0" borderId="8" xfId="0" applyNumberFormat="1" applyFont="1" applyFill="1" applyBorder="1"/>
    <xf numFmtId="0" fontId="2" fillId="0" borderId="9" xfId="0" applyFont="1" applyFill="1" applyBorder="1" applyAlignment="1">
      <alignment horizontal="center"/>
    </xf>
    <xf numFmtId="0" fontId="2" fillId="0" borderId="10" xfId="0" applyFont="1" applyFill="1" applyBorder="1"/>
    <xf numFmtId="49" fontId="2" fillId="0" borderId="10" xfId="0" applyNumberFormat="1" applyFont="1" applyFill="1" applyBorder="1"/>
    <xf numFmtId="2" fontId="2" fillId="0" borderId="10" xfId="0" applyNumberFormat="1" applyFont="1" applyFill="1" applyBorder="1"/>
    <xf numFmtId="2" fontId="2" fillId="0" borderId="11" xfId="0" applyNumberFormat="1" applyFont="1" applyFill="1" applyBorder="1"/>
    <xf numFmtId="0" fontId="2" fillId="0" borderId="12" xfId="0" applyFont="1" applyFill="1" applyBorder="1" applyAlignment="1"/>
    <xf numFmtId="0" fontId="7" fillId="0" borderId="13" xfId="0" applyFont="1" applyFill="1" applyBorder="1" applyAlignment="1"/>
    <xf numFmtId="0" fontId="2" fillId="0" borderId="13" xfId="0" applyFont="1" applyFill="1" applyBorder="1" applyAlignment="1"/>
    <xf numFmtId="2" fontId="7" fillId="0" borderId="13" xfId="0" applyNumberFormat="1" applyFont="1" applyFill="1" applyBorder="1"/>
    <xf numFmtId="166" fontId="7" fillId="0" borderId="13" xfId="0" applyNumberFormat="1" applyFont="1" applyFill="1" applyBorder="1"/>
    <xf numFmtId="166" fontId="7" fillId="0" borderId="14" xfId="0" applyNumberFormat="1" applyFont="1" applyFill="1" applyBorder="1"/>
    <xf numFmtId="0" fontId="2" fillId="0" borderId="15" xfId="0" applyFont="1" applyFill="1" applyBorder="1" applyAlignment="1"/>
    <xf numFmtId="0" fontId="7" fillId="0" borderId="16" xfId="0" applyFont="1" applyFill="1" applyBorder="1" applyAlignment="1"/>
    <xf numFmtId="0" fontId="2" fillId="0" borderId="16" xfId="0" applyFont="1" applyFill="1" applyBorder="1" applyAlignment="1"/>
    <xf numFmtId="2" fontId="7" fillId="0" borderId="16" xfId="0" applyNumberFormat="1" applyFont="1" applyFill="1" applyBorder="1"/>
    <xf numFmtId="166" fontId="7" fillId="0" borderId="16" xfId="0" applyNumberFormat="1" applyFont="1" applyFill="1" applyBorder="1"/>
    <xf numFmtId="166" fontId="7" fillId="0" borderId="17" xfId="0" applyNumberFormat="1" applyFont="1" applyFill="1" applyBorder="1"/>
    <xf numFmtId="2" fontId="2" fillId="0" borderId="0" xfId="0" applyNumberFormat="1" applyFont="1" applyFill="1"/>
    <xf numFmtId="167" fontId="2" fillId="0" borderId="0" xfId="0" applyNumberFormat="1" applyFont="1" applyFill="1"/>
    <xf numFmtId="164" fontId="2" fillId="2" borderId="2" xfId="4" applyNumberFormat="1" applyFont="1" applyFill="1" applyBorder="1" applyAlignment="1">
      <alignment horizontal="left" vertical="center" wrapText="1"/>
    </xf>
    <xf numFmtId="164" fontId="2" fillId="2" borderId="18" xfId="4" applyNumberFormat="1" applyFont="1" applyFill="1" applyBorder="1" applyAlignment="1">
      <alignment horizontal="left" vertical="center" wrapText="1"/>
    </xf>
    <xf numFmtId="0" fontId="2" fillId="0" borderId="4" xfId="0" applyFont="1" applyFill="1" applyBorder="1" applyAlignment="1"/>
    <xf numFmtId="2" fontId="2" fillId="0" borderId="4" xfId="0" applyNumberFormat="1" applyFont="1" applyFill="1" applyBorder="1" applyAlignment="1"/>
    <xf numFmtId="2" fontId="2" fillId="0" borderId="5" xfId="0" applyNumberFormat="1" applyFont="1" applyFill="1" applyBorder="1" applyAlignment="1"/>
    <xf numFmtId="0" fontId="2" fillId="0" borderId="7" xfId="0" applyFont="1" applyFill="1" applyBorder="1" applyAlignment="1"/>
    <xf numFmtId="2" fontId="2" fillId="0" borderId="7" xfId="0" applyNumberFormat="1" applyFont="1" applyFill="1" applyBorder="1" applyAlignment="1"/>
    <xf numFmtId="0" fontId="2" fillId="0" borderId="10" xfId="0" applyFont="1" applyFill="1" applyBorder="1" applyAlignment="1"/>
    <xf numFmtId="0" fontId="7" fillId="0" borderId="12" xfId="0" applyFont="1" applyFill="1" applyBorder="1" applyAlignment="1"/>
    <xf numFmtId="0" fontId="7" fillId="0" borderId="15" xfId="0" applyFont="1" applyFill="1" applyBorder="1" applyAlignment="1"/>
    <xf numFmtId="0" fontId="2" fillId="0" borderId="0" xfId="0" applyFont="1" applyFill="1" applyBorder="1" applyAlignment="1"/>
    <xf numFmtId="2" fontId="2" fillId="0" borderId="0" xfId="0" applyNumberFormat="1" applyFont="1" applyFill="1" applyBorder="1"/>
    <xf numFmtId="2" fontId="7" fillId="0" borderId="14" xfId="0" applyNumberFormat="1" applyFont="1" applyFill="1" applyBorder="1"/>
    <xf numFmtId="2" fontId="7" fillId="0" borderId="17" xfId="0" applyNumberFormat="1" applyFont="1" applyFill="1" applyBorder="1"/>
    <xf numFmtId="2" fontId="2" fillId="0" borderId="7" xfId="5" applyNumberFormat="1" applyFont="1" applyFill="1" applyBorder="1" applyAlignment="1">
      <alignment vertical="top"/>
    </xf>
    <xf numFmtId="0" fontId="2" fillId="0" borderId="7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/>
    </xf>
    <xf numFmtId="0" fontId="2" fillId="0" borderId="20" xfId="0" applyFont="1" applyFill="1" applyBorder="1"/>
    <xf numFmtId="0" fontId="2" fillId="0" borderId="20" xfId="0" applyFont="1" applyFill="1" applyBorder="1" applyAlignment="1">
      <alignment wrapText="1"/>
    </xf>
    <xf numFmtId="2" fontId="2" fillId="0" borderId="20" xfId="0" applyNumberFormat="1" applyFont="1" applyFill="1" applyBorder="1"/>
    <xf numFmtId="2" fontId="2" fillId="0" borderId="21" xfId="0" applyNumberFormat="1" applyFont="1" applyFill="1" applyBorder="1"/>
    <xf numFmtId="0" fontId="1" fillId="0" borderId="0" xfId="0" applyFont="1" applyFill="1"/>
    <xf numFmtId="165" fontId="1" fillId="0" borderId="0" xfId="1" applyFont="1" applyFill="1"/>
    <xf numFmtId="0" fontId="2" fillId="0" borderId="0" xfId="0" applyFont="1"/>
    <xf numFmtId="0" fontId="8" fillId="0" borderId="0" xfId="0" applyFont="1" applyFill="1"/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indent="3"/>
    </xf>
    <xf numFmtId="166" fontId="2" fillId="0" borderId="7" xfId="0" applyNumberFormat="1" applyFont="1" applyFill="1" applyBorder="1"/>
    <xf numFmtId="166" fontId="2" fillId="0" borderId="8" xfId="0" applyNumberFormat="1" applyFont="1" applyFill="1" applyBorder="1"/>
    <xf numFmtId="164" fontId="2" fillId="2" borderId="18" xfId="2" applyNumberFormat="1" applyFont="1" applyFill="1" applyBorder="1" applyAlignment="1" applyProtection="1">
      <alignment horizontal="left" vertical="center" wrapText="1"/>
    </xf>
    <xf numFmtId="166" fontId="2" fillId="0" borderId="5" xfId="0" applyNumberFormat="1" applyFont="1" applyFill="1" applyBorder="1"/>
    <xf numFmtId="2" fontId="7" fillId="0" borderId="16" xfId="0" applyNumberFormat="1" applyFont="1" applyFill="1" applyBorder="1" applyAlignment="1"/>
    <xf numFmtId="166" fontId="2" fillId="0" borderId="8" xfId="0" applyNumberFormat="1" applyFont="1" applyFill="1" applyBorder="1" applyAlignment="1"/>
  </cellXfs>
  <cellStyles count="6">
    <cellStyle name="2x indented GHG Textfiels" xfId="5" xr:uid="{A6A2B3CA-C972-4968-8AD0-51AD587EFDED}"/>
    <cellStyle name="Comma" xfId="1" builtinId="3"/>
    <cellStyle name="Normal" xfId="0" builtinId="0"/>
    <cellStyle name="Normal_Tier1_Uncertainty" xfId="4" xr:uid="{17D80BFB-6C60-4CC8-94E8-294DB40513D8}"/>
    <cellStyle name="Обычный_2++" xfId="3" xr:uid="{05CC01EC-D82C-41C6-8C67-66BA9729F3C6}"/>
    <cellStyle name="Обычный_Table7" xfId="2" xr:uid="{9A487422-B923-4C8D-B4C5-A7680B57B9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142875</xdr:colOff>
      <xdr:row>6</xdr:row>
      <xdr:rowOff>66675</xdr:rowOff>
    </xdr:from>
    <xdr:to>
      <xdr:col>4</xdr:col>
      <xdr:colOff>466725</xdr:colOff>
      <xdr:row>8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7A933BC-D2F4-416F-91BA-966CBE0F9E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" y="1114425"/>
          <a:ext cx="1924050" cy="285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57150</xdr:colOff>
      <xdr:row>13</xdr:row>
      <xdr:rowOff>76200</xdr:rowOff>
    </xdr:from>
    <xdr:to>
      <xdr:col>6</xdr:col>
      <xdr:colOff>9525</xdr:colOff>
      <xdr:row>16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892FAD4A-DAE3-4419-85DB-7403E0505E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0550" y="2390775"/>
          <a:ext cx="2619375" cy="400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8BFCB0-63B6-4C61-8D49-F24A4DFBEC68}">
  <sheetPr>
    <tabColor rgb="FFB1A0C7"/>
  </sheetPr>
  <dimension ref="B1:P148"/>
  <sheetViews>
    <sheetView tabSelected="1" zoomScale="75" zoomScaleNormal="75" workbookViewId="0">
      <selection activeCell="W138" sqref="W138"/>
    </sheetView>
  </sheetViews>
  <sheetFormatPr defaultRowHeight="15" x14ac:dyDescent="0.25"/>
  <cols>
    <col min="1" max="1" width="4.6640625" style="1" customWidth="1"/>
    <col min="2" max="2" width="8.6640625" style="1" customWidth="1"/>
    <col min="3" max="3" width="96.33203125" style="1" bestFit="1" customWidth="1"/>
    <col min="4" max="4" width="6.33203125" style="1" customWidth="1"/>
    <col min="5" max="5" width="12.5" style="1" bestFit="1" customWidth="1"/>
    <col min="6" max="6" width="13.5" style="1" bestFit="1" customWidth="1"/>
    <col min="7" max="7" width="21.1640625" style="1" customWidth="1"/>
    <col min="8" max="8" width="22.5" style="1" customWidth="1"/>
    <col min="9" max="9" width="14" style="1" bestFit="1" customWidth="1"/>
    <col min="10" max="10" width="15.1640625" style="1" customWidth="1"/>
    <col min="11" max="11" width="15" style="1" customWidth="1"/>
    <col min="12" max="12" width="11.1640625" style="1" hidden="1" customWidth="1"/>
    <col min="13" max="13" width="9.83203125" style="1" hidden="1" customWidth="1"/>
    <col min="14" max="15" width="18" style="1" customWidth="1"/>
    <col min="16" max="16" width="17.1640625" style="1" bestFit="1" customWidth="1"/>
    <col min="17" max="17" width="9.33203125" style="1" customWidth="1"/>
    <col min="18" max="16384" width="9.33203125" style="1"/>
  </cols>
  <sheetData>
    <row r="1" spans="2:16" ht="15.75" thickBot="1" x14ac:dyDescent="0.3">
      <c r="B1" s="59" t="s">
        <v>48</v>
      </c>
    </row>
    <row r="2" spans="2:16" ht="60.75" thickBot="1" x14ac:dyDescent="0.3">
      <c r="B2" s="2"/>
      <c r="C2" s="3" t="s">
        <v>0</v>
      </c>
      <c r="D2" s="3" t="s">
        <v>50</v>
      </c>
      <c r="E2" s="3" t="s">
        <v>51</v>
      </c>
      <c r="F2" s="3" t="s">
        <v>52</v>
      </c>
      <c r="G2" s="3" t="s">
        <v>53</v>
      </c>
      <c r="H2" s="3" t="s">
        <v>54</v>
      </c>
      <c r="I2" s="3" t="s">
        <v>55</v>
      </c>
      <c r="J2" s="3" t="s">
        <v>56</v>
      </c>
      <c r="K2" s="3" t="s">
        <v>57</v>
      </c>
      <c r="L2" s="3" t="s">
        <v>58</v>
      </c>
      <c r="M2" s="3" t="s">
        <v>59</v>
      </c>
      <c r="N2" s="3" t="s">
        <v>60</v>
      </c>
      <c r="O2" s="3" t="s">
        <v>61</v>
      </c>
      <c r="P2" s="66" t="s">
        <v>62</v>
      </c>
    </row>
    <row r="3" spans="2:16" x14ac:dyDescent="0.25">
      <c r="B3" s="6">
        <v>1</v>
      </c>
      <c r="C3" s="7" t="s">
        <v>63</v>
      </c>
      <c r="D3" s="8" t="s">
        <v>1</v>
      </c>
      <c r="E3" s="9">
        <v>1880.66</v>
      </c>
      <c r="F3" s="9">
        <v>5450.9373439352421</v>
      </c>
      <c r="G3" s="9">
        <v>1</v>
      </c>
      <c r="H3" s="9">
        <v>2.5</v>
      </c>
      <c r="I3" s="9">
        <v>2.6925824035672519</v>
      </c>
      <c r="J3" s="9">
        <v>8.6663319243609292E-3</v>
      </c>
      <c r="K3" s="9">
        <v>6.4667573434917039E-2</v>
      </c>
      <c r="L3" s="9">
        <v>6.3503085093178591E-2</v>
      </c>
      <c r="M3" s="9">
        <v>0.10020965305068351</v>
      </c>
      <c r="N3" s="9">
        <v>0.14171785042497903</v>
      </c>
      <c r="O3" s="9">
        <v>0.15875771273294648</v>
      </c>
      <c r="P3" s="67">
        <v>4.5287960481273482E-2</v>
      </c>
    </row>
    <row r="4" spans="2:16" x14ac:dyDescent="0.25">
      <c r="B4" s="11">
        <v>2</v>
      </c>
      <c r="C4" s="12" t="s">
        <v>64</v>
      </c>
      <c r="D4" s="13" t="s">
        <v>1</v>
      </c>
      <c r="E4" s="14">
        <v>1254.9015207540401</v>
      </c>
      <c r="F4" s="14">
        <v>630.35224901558729</v>
      </c>
      <c r="G4" s="14">
        <v>1</v>
      </c>
      <c r="H4" s="14">
        <v>2.5</v>
      </c>
      <c r="I4" s="14">
        <v>2.6925824035672519</v>
      </c>
      <c r="J4" s="14">
        <v>3.8586379802111981E-3</v>
      </c>
      <c r="K4" s="14">
        <v>8.6479027718585862E-4</v>
      </c>
      <c r="L4" s="14">
        <v>1.2887090035663462E-2</v>
      </c>
      <c r="M4" s="14">
        <v>1.1588351908658536E-2</v>
      </c>
      <c r="N4" s="14">
        <v>1.6388404434777043E-2</v>
      </c>
      <c r="O4" s="14">
        <v>3.2217725089158655E-2</v>
      </c>
      <c r="P4" s="65">
        <v>1.306561609838423E-3</v>
      </c>
    </row>
    <row r="5" spans="2:16" x14ac:dyDescent="0.25">
      <c r="B5" s="11">
        <v>3</v>
      </c>
      <c r="C5" s="12" t="s">
        <v>65</v>
      </c>
      <c r="D5" s="13" t="s">
        <v>1</v>
      </c>
      <c r="E5" s="14">
        <v>0</v>
      </c>
      <c r="F5" s="14">
        <v>596.33804752406525</v>
      </c>
      <c r="G5" s="14">
        <v>1</v>
      </c>
      <c r="H5" s="14">
        <v>5</v>
      </c>
      <c r="I5" s="14">
        <v>5.0990195135927845</v>
      </c>
      <c r="J5" s="14">
        <v>0</v>
      </c>
      <c r="K5" s="14">
        <v>2.7756491192363858E-3</v>
      </c>
      <c r="L5" s="14">
        <v>1.0963037193917557E-2</v>
      </c>
      <c r="M5" s="14">
        <v>1.0963037193923492E-2</v>
      </c>
      <c r="N5" s="14">
        <v>1.5504075884447282E-2</v>
      </c>
      <c r="O5" s="14">
        <v>5.4815185969587787E-2</v>
      </c>
      <c r="P5" s="65">
        <v>3.2450809819111934E-3</v>
      </c>
    </row>
    <row r="6" spans="2:16" x14ac:dyDescent="0.25">
      <c r="B6" s="11">
        <v>4</v>
      </c>
      <c r="C6" s="12" t="s">
        <v>66</v>
      </c>
      <c r="D6" s="13" t="s">
        <v>1</v>
      </c>
      <c r="E6" s="14">
        <v>3164.7842659421553</v>
      </c>
      <c r="F6" s="14">
        <v>1080.1059256084109</v>
      </c>
      <c r="G6" s="14">
        <v>1</v>
      </c>
      <c r="H6" s="14">
        <v>5</v>
      </c>
      <c r="I6" s="14">
        <v>5.0990195135927845</v>
      </c>
      <c r="J6" s="14">
        <v>8.8011273764303885E-2</v>
      </c>
      <c r="K6" s="14">
        <v>9.1056766399992342E-3</v>
      </c>
      <c r="L6" s="14">
        <v>4.1852111169729866E-2</v>
      </c>
      <c r="M6" s="14">
        <v>1.9856592221451901E-2</v>
      </c>
      <c r="N6" s="14">
        <v>2.8081462022089384E-2</v>
      </c>
      <c r="O6" s="14">
        <v>0.20926055584864933</v>
      </c>
      <c r="P6" s="65">
        <v>4.4578548743383739E-2</v>
      </c>
    </row>
    <row r="7" spans="2:16" x14ac:dyDescent="0.25">
      <c r="B7" s="11">
        <v>5</v>
      </c>
      <c r="C7" s="12" t="s">
        <v>67</v>
      </c>
      <c r="D7" s="13" t="s">
        <v>1</v>
      </c>
      <c r="E7" s="14">
        <v>4844.66</v>
      </c>
      <c r="F7" s="14">
        <v>755.41108659823067</v>
      </c>
      <c r="G7" s="14">
        <v>1</v>
      </c>
      <c r="H7" s="14">
        <v>5</v>
      </c>
      <c r="I7" s="14">
        <v>5.0990195135927845</v>
      </c>
      <c r="J7" s="14">
        <v>0.20624180073392989</v>
      </c>
      <c r="K7" s="14">
        <v>4.4539592055777705E-3</v>
      </c>
      <c r="L7" s="14">
        <v>8.0541960362957354E-2</v>
      </c>
      <c r="M7" s="14">
        <v>1.3887424881680653E-2</v>
      </c>
      <c r="N7" s="14">
        <v>1.9639784614110357E-2</v>
      </c>
      <c r="O7" s="14">
        <v>0.40270980181478677</v>
      </c>
      <c r="P7" s="65">
        <v>0.1625609056173935</v>
      </c>
    </row>
    <row r="8" spans="2:16" x14ac:dyDescent="0.25">
      <c r="B8" s="11">
        <v>6</v>
      </c>
      <c r="C8" s="12" t="s">
        <v>68</v>
      </c>
      <c r="D8" s="13" t="s">
        <v>1</v>
      </c>
      <c r="E8" s="14">
        <v>873.01922112392606</v>
      </c>
      <c r="F8" s="14">
        <v>2824.2459568638405</v>
      </c>
      <c r="G8" s="14">
        <v>2.5</v>
      </c>
      <c r="H8" s="14">
        <v>2.5</v>
      </c>
      <c r="I8" s="14">
        <v>3.5355339059327378</v>
      </c>
      <c r="J8" s="14">
        <v>3.219840517776656E-3</v>
      </c>
      <c r="K8" s="14">
        <v>2.9930999707270891E-2</v>
      </c>
      <c r="L8" s="14">
        <v>3.4885816491390109E-2</v>
      </c>
      <c r="M8" s="14">
        <v>5.1920741261502083E-2</v>
      </c>
      <c r="N8" s="14">
        <v>0.18356754115120152</v>
      </c>
      <c r="O8" s="14">
        <v>8.7214541228475273E-2</v>
      </c>
      <c r="P8" s="65">
        <v>4.1303418365991482E-2</v>
      </c>
    </row>
    <row r="9" spans="2:16" x14ac:dyDescent="0.25">
      <c r="B9" s="11">
        <v>7</v>
      </c>
      <c r="C9" s="12" t="s">
        <v>69</v>
      </c>
      <c r="D9" s="13" t="s">
        <v>1</v>
      </c>
      <c r="E9" s="14">
        <v>2335.377593102271</v>
      </c>
      <c r="F9" s="14">
        <v>1190.4674741904814</v>
      </c>
      <c r="G9" s="14">
        <v>10</v>
      </c>
      <c r="H9" s="14">
        <v>2.5</v>
      </c>
      <c r="I9" s="14">
        <v>10.307764064044152</v>
      </c>
      <c r="J9" s="14">
        <v>0.19584833949388916</v>
      </c>
      <c r="K9" s="14">
        <v>4.5203304614285678E-2</v>
      </c>
      <c r="L9" s="14">
        <v>2.3658815883352169E-2</v>
      </c>
      <c r="M9" s="14">
        <v>2.1885471255596388E-2</v>
      </c>
      <c r="N9" s="14">
        <v>0.30950730268590942</v>
      </c>
      <c r="O9" s="14">
        <v>5.9147039708380422E-2</v>
      </c>
      <c r="P9" s="65">
        <v>9.9293142722171893E-2</v>
      </c>
    </row>
    <row r="10" spans="2:16" x14ac:dyDescent="0.25">
      <c r="B10" s="11">
        <v>8</v>
      </c>
      <c r="C10" s="12" t="s">
        <v>70</v>
      </c>
      <c r="D10" s="13" t="s">
        <v>1</v>
      </c>
      <c r="E10" s="14">
        <v>0</v>
      </c>
      <c r="F10" s="14">
        <v>184.33528441905651</v>
      </c>
      <c r="G10" s="14">
        <v>1</v>
      </c>
      <c r="H10" s="14">
        <v>5</v>
      </c>
      <c r="I10" s="14">
        <v>5.0990195135927845</v>
      </c>
      <c r="J10" s="14">
        <v>0</v>
      </c>
      <c r="K10" s="14">
        <v>2.6521401668062129E-4</v>
      </c>
      <c r="L10" s="14">
        <v>3.3888070493359734E-3</v>
      </c>
      <c r="M10" s="14">
        <v>3.3888070493389567E-3</v>
      </c>
      <c r="N10" s="14">
        <v>4.7924968894407028E-3</v>
      </c>
      <c r="O10" s="14">
        <v>1.6944035246679867E-2</v>
      </c>
      <c r="P10" s="65">
        <v>3.100683568760285E-4</v>
      </c>
    </row>
    <row r="11" spans="2:16" x14ac:dyDescent="0.25">
      <c r="B11" s="11">
        <v>9</v>
      </c>
      <c r="C11" s="12" t="s">
        <v>71</v>
      </c>
      <c r="D11" s="13" t="s">
        <v>1</v>
      </c>
      <c r="E11" s="14">
        <v>0</v>
      </c>
      <c r="F11" s="14">
        <v>0</v>
      </c>
      <c r="G11" s="14">
        <v>2</v>
      </c>
      <c r="H11" s="14">
        <v>5</v>
      </c>
      <c r="I11" s="14">
        <v>5.3851648071345037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65">
        <v>0</v>
      </c>
    </row>
    <row r="12" spans="2:16" x14ac:dyDescent="0.25">
      <c r="B12" s="11">
        <v>10</v>
      </c>
      <c r="C12" s="12" t="s">
        <v>72</v>
      </c>
      <c r="D12" s="13" t="s">
        <v>1</v>
      </c>
      <c r="E12" s="14">
        <v>871.23524537877176</v>
      </c>
      <c r="F12" s="14">
        <v>301.3824128312088</v>
      </c>
      <c r="G12" s="14">
        <v>2</v>
      </c>
      <c r="H12" s="14">
        <v>5</v>
      </c>
      <c r="I12" s="14">
        <v>5.3851648071345037</v>
      </c>
      <c r="J12" s="14">
        <v>7.439531849281188E-3</v>
      </c>
      <c r="K12" s="14">
        <v>7.9075143208273094E-4</v>
      </c>
      <c r="L12" s="14">
        <v>1.145209952680748E-2</v>
      </c>
      <c r="M12" s="14">
        <v>5.540593318137413E-3</v>
      </c>
      <c r="N12" s="14">
        <v>1.5671164428207356E-2</v>
      </c>
      <c r="O12" s="14">
        <v>5.7260497634037399E-2</v>
      </c>
      <c r="P12" s="65">
        <v>3.5243499838335142E-3</v>
      </c>
    </row>
    <row r="13" spans="2:16" x14ac:dyDescent="0.25">
      <c r="B13" s="11">
        <v>11</v>
      </c>
      <c r="C13" s="12" t="s">
        <v>73</v>
      </c>
      <c r="D13" s="13" t="s">
        <v>1</v>
      </c>
      <c r="E13" s="14">
        <v>47.979923460044674</v>
      </c>
      <c r="F13" s="14">
        <v>13.274097477885153</v>
      </c>
      <c r="G13" s="14">
        <v>1</v>
      </c>
      <c r="H13" s="14">
        <v>2.5</v>
      </c>
      <c r="I13" s="14">
        <v>2.6925824035672519</v>
      </c>
      <c r="J13" s="14">
        <v>5.6407109453910686E-6</v>
      </c>
      <c r="K13" s="14">
        <v>3.8349012918742393E-7</v>
      </c>
      <c r="L13" s="14">
        <v>6.918718965183146E-4</v>
      </c>
      <c r="M13" s="14">
        <v>2.4403008489903255E-4</v>
      </c>
      <c r="N13" s="14">
        <v>3.4511065569126965E-4</v>
      </c>
      <c r="O13" s="14">
        <v>1.7296797412957865E-3</v>
      </c>
      <c r="P13" s="65">
        <v>3.1108933721207168E-6</v>
      </c>
    </row>
    <row r="14" spans="2:16" x14ac:dyDescent="0.25">
      <c r="B14" s="11">
        <v>12</v>
      </c>
      <c r="C14" s="12" t="s">
        <v>74</v>
      </c>
      <c r="D14" s="13" t="s">
        <v>1</v>
      </c>
      <c r="E14" s="14">
        <v>4690.4238136343702</v>
      </c>
      <c r="F14" s="14">
        <v>9591.6492262454449</v>
      </c>
      <c r="G14" s="14">
        <v>1.25</v>
      </c>
      <c r="H14" s="14">
        <v>3</v>
      </c>
      <c r="I14" s="14">
        <v>3.25</v>
      </c>
      <c r="J14" s="14">
        <v>7.8535792610832461E-2</v>
      </c>
      <c r="K14" s="14">
        <v>0.29171548020892346</v>
      </c>
      <c r="L14" s="14">
        <v>8.4766569058790431E-2</v>
      </c>
      <c r="M14" s="14">
        <v>0.17633221233322835</v>
      </c>
      <c r="N14" s="14">
        <v>0.31171425770612987</v>
      </c>
      <c r="O14" s="14">
        <v>0.25429970717637129</v>
      </c>
      <c r="P14" s="65">
        <v>0.16183411952727172</v>
      </c>
    </row>
    <row r="15" spans="2:16" x14ac:dyDescent="0.25">
      <c r="B15" s="11">
        <v>13</v>
      </c>
      <c r="C15" s="12" t="s">
        <v>75</v>
      </c>
      <c r="D15" s="13" t="s">
        <v>1</v>
      </c>
      <c r="E15" s="14">
        <v>133.19131896000002</v>
      </c>
      <c r="F15" s="14">
        <v>97.337475457254371</v>
      </c>
      <c r="G15" s="14">
        <v>1</v>
      </c>
      <c r="H15" s="14">
        <v>1</v>
      </c>
      <c r="I15" s="14">
        <v>1.4142135623730951</v>
      </c>
      <c r="J15" s="14">
        <v>1.1991087495070331E-5</v>
      </c>
      <c r="K15" s="14">
        <v>5.688481242348179E-6</v>
      </c>
      <c r="L15" s="14">
        <v>8.0859715989856085E-4</v>
      </c>
      <c r="M15" s="14">
        <v>1.7894453795645688E-3</v>
      </c>
      <c r="N15" s="14">
        <v>2.530657924906084E-3</v>
      </c>
      <c r="O15" s="14">
        <v>8.0859715989856085E-4</v>
      </c>
      <c r="P15" s="65">
        <v>7.0580588998859858E-6</v>
      </c>
    </row>
    <row r="16" spans="2:16" x14ac:dyDescent="0.25">
      <c r="B16" s="11">
        <v>14</v>
      </c>
      <c r="C16" s="12" t="s">
        <v>76</v>
      </c>
      <c r="D16" s="13" t="s">
        <v>1</v>
      </c>
      <c r="E16" s="14">
        <v>84.899873459519995</v>
      </c>
      <c r="F16" s="14">
        <v>319.2904538357497</v>
      </c>
      <c r="G16" s="14">
        <v>1</v>
      </c>
      <c r="H16" s="14">
        <v>2</v>
      </c>
      <c r="I16" s="14">
        <v>2.2360679774997898</v>
      </c>
      <c r="J16" s="14">
        <v>1.2180379709804886E-5</v>
      </c>
      <c r="K16" s="14">
        <v>1.5301994832361991E-4</v>
      </c>
      <c r="L16" s="14">
        <v>4.2136701022652545E-3</v>
      </c>
      <c r="M16" s="14">
        <v>5.8698134985673157E-3</v>
      </c>
      <c r="N16" s="14">
        <v>8.3011698582745649E-3</v>
      </c>
      <c r="O16" s="14">
        <v>8.427340204530509E-3</v>
      </c>
      <c r="P16" s="65">
        <v>1.3992948393882248E-4</v>
      </c>
    </row>
    <row r="17" spans="2:16" x14ac:dyDescent="0.25">
      <c r="B17" s="11">
        <v>15</v>
      </c>
      <c r="C17" s="12" t="s">
        <v>77</v>
      </c>
      <c r="D17" s="13" t="s">
        <v>1</v>
      </c>
      <c r="E17" s="14">
        <v>73.136930237873614</v>
      </c>
      <c r="F17" s="14">
        <v>147.64553834975302</v>
      </c>
      <c r="G17" s="14">
        <v>1</v>
      </c>
      <c r="H17" s="14">
        <v>2.5</v>
      </c>
      <c r="I17" s="14">
        <v>2.6925824035672519</v>
      </c>
      <c r="J17" s="14">
        <v>1.3106544282029668E-5</v>
      </c>
      <c r="K17" s="14">
        <v>4.7444387055055129E-5</v>
      </c>
      <c r="L17" s="14">
        <v>1.2876612045635838E-3</v>
      </c>
      <c r="M17" s="14">
        <v>2.714305309154166E-3</v>
      </c>
      <c r="N17" s="14">
        <v>3.8386073806271183E-3</v>
      </c>
      <c r="O17" s="14">
        <v>3.2191530114089595E-3</v>
      </c>
      <c r="P17" s="65">
        <v>2.5097852733468358E-5</v>
      </c>
    </row>
    <row r="18" spans="2:16" x14ac:dyDescent="0.25">
      <c r="B18" s="11">
        <v>16</v>
      </c>
      <c r="C18" s="12" t="s">
        <v>78</v>
      </c>
      <c r="D18" s="13" t="s">
        <v>1</v>
      </c>
      <c r="E18" s="14">
        <v>493.2215825844591</v>
      </c>
      <c r="F18" s="14">
        <v>2399.9641295620968</v>
      </c>
      <c r="G18" s="14">
        <v>2.5</v>
      </c>
      <c r="H18" s="14">
        <v>2.5</v>
      </c>
      <c r="I18" s="14">
        <v>3.5355339059327378</v>
      </c>
      <c r="J18" s="14">
        <v>1.0277107389878848E-3</v>
      </c>
      <c r="K18" s="14">
        <v>2.1613529474844437E-2</v>
      </c>
      <c r="L18" s="14">
        <v>3.4496745280197416E-2</v>
      </c>
      <c r="M18" s="14">
        <v>4.4120773654660543E-2</v>
      </c>
      <c r="N18" s="14">
        <v>0.15599049121203623</v>
      </c>
      <c r="O18" s="14">
        <v>8.624186320049354E-2</v>
      </c>
      <c r="P18" s="65">
        <v>3.1770692316864996E-2</v>
      </c>
    </row>
    <row r="19" spans="2:16" x14ac:dyDescent="0.25">
      <c r="B19" s="11">
        <v>17</v>
      </c>
      <c r="C19" s="12" t="s">
        <v>79</v>
      </c>
      <c r="D19" s="13" t="s">
        <v>1</v>
      </c>
      <c r="E19" s="14">
        <v>3655.639561464418</v>
      </c>
      <c r="F19" s="14">
        <v>5363.8330850654611</v>
      </c>
      <c r="G19" s="14">
        <v>10</v>
      </c>
      <c r="H19" s="14">
        <v>5</v>
      </c>
      <c r="I19" s="14">
        <v>11.180339887498949</v>
      </c>
      <c r="J19" s="14">
        <v>0.56456439745051357</v>
      </c>
      <c r="K19" s="14">
        <v>1.0796095082971107</v>
      </c>
      <c r="L19" s="14">
        <v>2.7282202900517305E-2</v>
      </c>
      <c r="M19" s="14">
        <v>9.8608334413203796E-2</v>
      </c>
      <c r="N19" s="14">
        <v>1.3945324389017442</v>
      </c>
      <c r="O19" s="14">
        <v>0.13641101450258653</v>
      </c>
      <c r="P19" s="65">
        <v>1.9633286880268719</v>
      </c>
    </row>
    <row r="20" spans="2:16" x14ac:dyDescent="0.25">
      <c r="B20" s="11">
        <v>18</v>
      </c>
      <c r="C20" s="12" t="s">
        <v>80</v>
      </c>
      <c r="D20" s="13" t="s">
        <v>1</v>
      </c>
      <c r="E20" s="14">
        <v>3259.1057706719998</v>
      </c>
      <c r="F20" s="14">
        <v>811.19762296535669</v>
      </c>
      <c r="G20" s="14">
        <v>10</v>
      </c>
      <c r="H20" s="14">
        <v>20</v>
      </c>
      <c r="I20" s="14">
        <v>22.360679774997898</v>
      </c>
      <c r="J20" s="14">
        <v>1.7949140279374927</v>
      </c>
      <c r="K20" s="14">
        <v>9.8771016060594116E-2</v>
      </c>
      <c r="L20" s="14">
        <v>4.8630773807543548E-2</v>
      </c>
      <c r="M20" s="14">
        <v>1.4913000686632602E-2</v>
      </c>
      <c r="N20" s="14">
        <v>0.21090167826715106</v>
      </c>
      <c r="O20" s="14">
        <v>0.97261547615087096</v>
      </c>
      <c r="P20" s="65">
        <v>0.99046038234408629</v>
      </c>
    </row>
    <row r="21" spans="2:16" x14ac:dyDescent="0.25">
      <c r="B21" s="11">
        <v>19</v>
      </c>
      <c r="C21" s="12" t="s">
        <v>81</v>
      </c>
      <c r="D21" s="13" t="s">
        <v>1</v>
      </c>
      <c r="E21" s="14">
        <v>2485.9711413795631</v>
      </c>
      <c r="F21" s="14">
        <v>790.05268452014695</v>
      </c>
      <c r="G21" s="14">
        <v>5</v>
      </c>
      <c r="H21" s="14">
        <v>10</v>
      </c>
      <c r="I21" s="14">
        <v>11.180339887498949</v>
      </c>
      <c r="J21" s="14">
        <v>0.26108319307201128</v>
      </c>
      <c r="K21" s="14">
        <v>2.3422233030050383E-2</v>
      </c>
      <c r="L21" s="14">
        <v>3.3952168741823385E-2</v>
      </c>
      <c r="M21" s="14">
        <v>1.452427360876038E-2</v>
      </c>
      <c r="N21" s="14">
        <v>0.10270212360563273</v>
      </c>
      <c r="O21" s="14">
        <v>0.33952168741823385</v>
      </c>
      <c r="P21" s="65">
        <v>0.12582270242043156</v>
      </c>
    </row>
    <row r="22" spans="2:16" x14ac:dyDescent="0.25">
      <c r="B22" s="11">
        <v>20</v>
      </c>
      <c r="C22" s="12" t="s">
        <v>82</v>
      </c>
      <c r="D22" s="13" t="s">
        <v>1</v>
      </c>
      <c r="E22" s="14">
        <v>6.0091472720680073E-3</v>
      </c>
      <c r="F22" s="14">
        <v>0.33438549068146256</v>
      </c>
      <c r="G22" s="14">
        <v>1</v>
      </c>
      <c r="H22" s="14">
        <v>100</v>
      </c>
      <c r="I22" s="14">
        <v>100.00499987500625</v>
      </c>
      <c r="J22" s="14">
        <v>1.2205226965365959E-10</v>
      </c>
      <c r="K22" s="14">
        <v>3.3569467710394686E-7</v>
      </c>
      <c r="L22" s="14">
        <v>6.03010370880952E-6</v>
      </c>
      <c r="M22" s="14">
        <v>6.1473196061690074E-6</v>
      </c>
      <c r="N22" s="14">
        <v>8.6936227592862439E-6</v>
      </c>
      <c r="O22" s="14">
        <v>6.03010370880952E-4</v>
      </c>
      <c r="P22" s="65">
        <v>3.6369708646666404E-7</v>
      </c>
    </row>
    <row r="23" spans="2:16" x14ac:dyDescent="0.25">
      <c r="B23" s="11">
        <v>21</v>
      </c>
      <c r="C23" s="12" t="s">
        <v>83</v>
      </c>
      <c r="D23" s="13" t="s">
        <v>1</v>
      </c>
      <c r="E23" s="14">
        <v>884</v>
      </c>
      <c r="F23" s="14">
        <v>1769.6404427201105</v>
      </c>
      <c r="G23" s="14">
        <v>1.5</v>
      </c>
      <c r="H23" s="14">
        <v>1.5</v>
      </c>
      <c r="I23" s="14">
        <v>2.1213203435596424</v>
      </c>
      <c r="J23" s="14">
        <v>1.1884852077495038E-3</v>
      </c>
      <c r="K23" s="14">
        <v>4.230471386274276E-3</v>
      </c>
      <c r="L23" s="14">
        <v>1.5286942977429163E-2</v>
      </c>
      <c r="M23" s="14">
        <v>3.253294683101516E-2</v>
      </c>
      <c r="N23" s="14">
        <v>6.9012801948576674E-2</v>
      </c>
      <c r="O23" s="14">
        <v>2.2930414466143745E-2</v>
      </c>
      <c r="P23" s="65">
        <v>5.2885707403826027E-3</v>
      </c>
    </row>
    <row r="24" spans="2:16" x14ac:dyDescent="0.25">
      <c r="B24" s="11">
        <v>22</v>
      </c>
      <c r="C24" s="12" t="s">
        <v>84</v>
      </c>
      <c r="D24" s="13" t="s">
        <v>1</v>
      </c>
      <c r="E24" s="14">
        <v>214.077</v>
      </c>
      <c r="F24" s="14">
        <v>135.50521831664352</v>
      </c>
      <c r="G24" s="14">
        <v>1.5</v>
      </c>
      <c r="H24" s="14">
        <v>1.5</v>
      </c>
      <c r="I24" s="14">
        <v>2.1213203435596424</v>
      </c>
      <c r="J24" s="14">
        <v>6.9699437126507E-5</v>
      </c>
      <c r="K24" s="14">
        <v>2.4804514589309222E-5</v>
      </c>
      <c r="L24" s="14">
        <v>1.6846533414982545E-3</v>
      </c>
      <c r="M24" s="14">
        <v>2.4911185099524215E-3</v>
      </c>
      <c r="N24" s="14">
        <v>5.2844603733800564E-3</v>
      </c>
      <c r="O24" s="14">
        <v>2.5269800122473818E-3</v>
      </c>
      <c r="P24" s="65">
        <v>3.4311149420121862E-5</v>
      </c>
    </row>
    <row r="25" spans="2:16" x14ac:dyDescent="0.25">
      <c r="B25" s="11">
        <v>23</v>
      </c>
      <c r="C25" s="12" t="s">
        <v>85</v>
      </c>
      <c r="D25" s="13" t="s">
        <v>1</v>
      </c>
      <c r="E25" s="14">
        <v>13.325180000000001</v>
      </c>
      <c r="F25" s="14">
        <v>0</v>
      </c>
      <c r="G25" s="14">
        <v>5</v>
      </c>
      <c r="H25" s="14">
        <v>2.5</v>
      </c>
      <c r="I25" s="14">
        <v>5.5901699437494745</v>
      </c>
      <c r="J25" s="14">
        <v>1.8753093856857739E-6</v>
      </c>
      <c r="K25" s="14">
        <v>0</v>
      </c>
      <c r="L25" s="14">
        <v>2.5992357291659829E-4</v>
      </c>
      <c r="M25" s="14">
        <v>0</v>
      </c>
      <c r="N25" s="14">
        <v>0</v>
      </c>
      <c r="O25" s="14">
        <v>6.4980893229149572E-4</v>
      </c>
      <c r="P25" s="65">
        <v>4.2225164848581369E-7</v>
      </c>
    </row>
    <row r="26" spans="2:16" x14ac:dyDescent="0.25">
      <c r="B26" s="11">
        <v>24</v>
      </c>
      <c r="C26" s="12" t="s">
        <v>86</v>
      </c>
      <c r="D26" s="13" t="s">
        <v>1</v>
      </c>
      <c r="E26" s="14">
        <v>5.323228501433209</v>
      </c>
      <c r="F26" s="14">
        <v>2.0178991949300999</v>
      </c>
      <c r="G26" s="14">
        <v>5</v>
      </c>
      <c r="H26" s="14">
        <v>2.5</v>
      </c>
      <c r="I26" s="14">
        <v>5.5901699437494745</v>
      </c>
      <c r="J26" s="14">
        <v>2.9927950456144268E-7</v>
      </c>
      <c r="K26" s="14">
        <v>3.8199276210119895E-8</v>
      </c>
      <c r="L26" s="14">
        <v>6.6739209122701482E-5</v>
      </c>
      <c r="M26" s="14">
        <v>3.7096918466726223E-5</v>
      </c>
      <c r="N26" s="14">
        <v>2.6231482608946575E-4</v>
      </c>
      <c r="O26" s="14">
        <v>1.668480228067537E-4</v>
      </c>
      <c r="P26" s="65">
        <v>9.6647330700869668E-8</v>
      </c>
    </row>
    <row r="27" spans="2:16" x14ac:dyDescent="0.25">
      <c r="B27" s="11">
        <v>25</v>
      </c>
      <c r="C27" s="12" t="s">
        <v>87</v>
      </c>
      <c r="D27" s="13" t="s">
        <v>1</v>
      </c>
      <c r="E27" s="14">
        <v>990.23349783919502</v>
      </c>
      <c r="F27" s="14">
        <v>0</v>
      </c>
      <c r="G27" s="14">
        <v>1</v>
      </c>
      <c r="H27" s="14">
        <v>5</v>
      </c>
      <c r="I27" s="14">
        <v>5.0990195135927845</v>
      </c>
      <c r="J27" s="14">
        <v>8.6163892895799558E-3</v>
      </c>
      <c r="K27" s="14">
        <v>0</v>
      </c>
      <c r="L27" s="14">
        <v>1.9312220349206655E-2</v>
      </c>
      <c r="M27" s="14">
        <v>0</v>
      </c>
      <c r="N27" s="14">
        <v>0</v>
      </c>
      <c r="O27" s="14">
        <v>9.6561101746033273E-2</v>
      </c>
      <c r="P27" s="65">
        <v>9.3240463704077903E-3</v>
      </c>
    </row>
    <row r="28" spans="2:16" x14ac:dyDescent="0.25">
      <c r="B28" s="11">
        <v>26</v>
      </c>
      <c r="C28" s="12" t="s">
        <v>88</v>
      </c>
      <c r="D28" s="13" t="s">
        <v>1</v>
      </c>
      <c r="E28" s="14">
        <v>26.080000000000002</v>
      </c>
      <c r="F28" s="14">
        <v>0</v>
      </c>
      <c r="G28" s="14">
        <v>5</v>
      </c>
      <c r="H28" s="14">
        <v>2.5</v>
      </c>
      <c r="I28" s="14">
        <v>5.5901699437494745</v>
      </c>
      <c r="J28" s="14">
        <v>7.183596542225811E-6</v>
      </c>
      <c r="K28" s="14">
        <v>0</v>
      </c>
      <c r="L28" s="14">
        <v>5.0872039901594945E-4</v>
      </c>
      <c r="M28" s="14">
        <v>0</v>
      </c>
      <c r="N28" s="14">
        <v>0</v>
      </c>
      <c r="O28" s="14">
        <v>1.2718009975398736E-3</v>
      </c>
      <c r="P28" s="65">
        <v>1.6174777773434176E-6</v>
      </c>
    </row>
    <row r="29" spans="2:16" x14ac:dyDescent="0.25">
      <c r="B29" s="11">
        <v>27</v>
      </c>
      <c r="C29" s="12" t="s">
        <v>89</v>
      </c>
      <c r="D29" s="13" t="s">
        <v>1</v>
      </c>
      <c r="E29" s="14">
        <v>115.86811967297513</v>
      </c>
      <c r="F29" s="14">
        <v>159.74957087330247</v>
      </c>
      <c r="G29" s="14">
        <v>30</v>
      </c>
      <c r="H29" s="14">
        <v>5</v>
      </c>
      <c r="I29" s="14">
        <v>30.413812651491099</v>
      </c>
      <c r="J29" s="14">
        <v>4.197071696491441E-3</v>
      </c>
      <c r="K29" s="14">
        <v>7.0864268986929419E-3</v>
      </c>
      <c r="L29" s="14">
        <v>6.7665879764700065E-4</v>
      </c>
      <c r="M29" s="14">
        <v>2.9368250013037389E-3</v>
      </c>
      <c r="N29" s="14">
        <v>0.12459893241480391</v>
      </c>
      <c r="O29" s="14">
        <v>3.3832939882350033E-3</v>
      </c>
      <c r="P29" s="65">
        <v>1.55363406371197E-2</v>
      </c>
    </row>
    <row r="30" spans="2:16" x14ac:dyDescent="0.25">
      <c r="B30" s="11">
        <v>28</v>
      </c>
      <c r="C30" s="12" t="s">
        <v>90</v>
      </c>
      <c r="D30" s="13" t="s">
        <v>1</v>
      </c>
      <c r="E30" s="14">
        <v>355.036</v>
      </c>
      <c r="F30" s="14">
        <v>399.48303999999996</v>
      </c>
      <c r="G30" s="14">
        <v>5</v>
      </c>
      <c r="H30" s="14">
        <v>50</v>
      </c>
      <c r="I30" s="14">
        <v>50.24937810560445</v>
      </c>
      <c r="J30" s="14">
        <v>0.1075679527873513</v>
      </c>
      <c r="K30" s="14">
        <v>0.12096625986766446</v>
      </c>
      <c r="L30" s="14">
        <v>4.1862233143152849E-4</v>
      </c>
      <c r="M30" s="14">
        <v>7.3440684256942182E-3</v>
      </c>
      <c r="N30" s="14">
        <v>5.1930405853063945E-2</v>
      </c>
      <c r="O30" s="14">
        <v>2.0931116571576425E-2</v>
      </c>
      <c r="P30" s="65">
        <v>3.1348786929968593E-3</v>
      </c>
    </row>
    <row r="31" spans="2:16" x14ac:dyDescent="0.25">
      <c r="B31" s="11">
        <v>29</v>
      </c>
      <c r="C31" s="12" t="s">
        <v>91</v>
      </c>
      <c r="D31" s="13" t="s">
        <v>1</v>
      </c>
      <c r="E31" s="14">
        <v>96.677023188405784</v>
      </c>
      <c r="F31" s="14">
        <v>109.40233333333333</v>
      </c>
      <c r="G31" s="14">
        <v>5</v>
      </c>
      <c r="H31" s="14">
        <v>50</v>
      </c>
      <c r="I31" s="14">
        <v>50.24937810560445</v>
      </c>
      <c r="J31" s="14">
        <v>7.9759910557105178E-3</v>
      </c>
      <c r="K31" s="14">
        <v>9.0723695066186587E-3</v>
      </c>
      <c r="L31" s="14">
        <v>1.2543707491374789E-4</v>
      </c>
      <c r="M31" s="14">
        <v>2.0112448877194072E-3</v>
      </c>
      <c r="N31" s="14">
        <v>1.4221648987331694E-2</v>
      </c>
      <c r="O31" s="14">
        <v>6.2718537456873946E-3</v>
      </c>
      <c r="P31" s="65">
        <v>2.4159144932616559E-4</v>
      </c>
    </row>
    <row r="32" spans="2:16" ht="15.75" thickBot="1" x14ac:dyDescent="0.3">
      <c r="B32" s="16">
        <v>30</v>
      </c>
      <c r="C32" s="17" t="s">
        <v>92</v>
      </c>
      <c r="D32" s="18" t="s">
        <v>1</v>
      </c>
      <c r="E32" s="14">
        <v>95.586393100615709</v>
      </c>
      <c r="F32" s="14">
        <v>29.249133913042499</v>
      </c>
      <c r="G32" s="14">
        <v>10</v>
      </c>
      <c r="H32" s="14">
        <v>5</v>
      </c>
      <c r="I32" s="14">
        <v>11.180339887498949</v>
      </c>
      <c r="J32" s="14">
        <v>3.8599252828774307E-4</v>
      </c>
      <c r="K32" s="14">
        <v>3.2102748245597838E-5</v>
      </c>
      <c r="L32" s="14">
        <v>1.3267941281274176E-3</v>
      </c>
      <c r="M32" s="14">
        <v>5.3771404375434163E-4</v>
      </c>
      <c r="N32" s="14">
        <v>7.6044249335586985E-3</v>
      </c>
      <c r="O32" s="14">
        <v>6.633970640637088E-3</v>
      </c>
      <c r="P32" s="65">
        <v>1.0183684503096407E-4</v>
      </c>
    </row>
    <row r="33" spans="2:16" x14ac:dyDescent="0.25">
      <c r="B33" s="21"/>
      <c r="C33" s="22" t="s">
        <v>93</v>
      </c>
      <c r="D33" s="23"/>
      <c r="E33" s="24">
        <v>32944.420213603313</v>
      </c>
      <c r="F33" s="24">
        <v>35153.202118307308</v>
      </c>
      <c r="G33" s="24"/>
      <c r="H33" s="24"/>
      <c r="I33" s="24"/>
      <c r="J33" s="25">
        <v>3.3434647371058044</v>
      </c>
      <c r="K33" s="25">
        <v>1.8148090306415481</v>
      </c>
      <c r="L33" s="25">
        <v>0</v>
      </c>
      <c r="M33" s="25">
        <v>0</v>
      </c>
      <c r="N33" s="25"/>
      <c r="O33" s="25"/>
      <c r="P33" s="26">
        <v>3.7084658937456716</v>
      </c>
    </row>
    <row r="34" spans="2:16" ht="15.75" thickBot="1" x14ac:dyDescent="0.3">
      <c r="B34" s="27"/>
      <c r="C34" s="28"/>
      <c r="D34" s="29"/>
      <c r="E34" s="30"/>
      <c r="F34" s="30"/>
      <c r="G34" s="30"/>
      <c r="H34" s="30" t="s">
        <v>94</v>
      </c>
      <c r="I34" s="30"/>
      <c r="J34" s="31">
        <v>1.8285143524473098</v>
      </c>
      <c r="K34" s="31">
        <v>1.3471484812898495</v>
      </c>
      <c r="L34" s="31">
        <v>0</v>
      </c>
      <c r="M34" s="31">
        <v>0</v>
      </c>
      <c r="N34" s="31" t="s">
        <v>95</v>
      </c>
      <c r="O34" s="31"/>
      <c r="P34" s="32">
        <v>1.9257377531080579</v>
      </c>
    </row>
    <row r="35" spans="2:16" ht="15.75" thickBot="1" x14ac:dyDescent="0.3"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4"/>
    </row>
    <row r="36" spans="2:16" ht="60.75" thickBot="1" x14ac:dyDescent="0.3">
      <c r="B36" s="2"/>
      <c r="C36" s="3" t="str">
        <f t="shared" ref="C36:P36" si="0">C2</f>
        <v>CATEGORIES OF EMISSIONS AND REMOVALS</v>
      </c>
      <c r="D36" s="3" t="str">
        <f t="shared" si="0"/>
        <v>Gas</v>
      </c>
      <c r="E36" s="3" t="str">
        <f t="shared" si="0"/>
        <v>Emissions in 1990 (kt CO2eq)</v>
      </c>
      <c r="F36" s="3" t="str">
        <f t="shared" si="0"/>
        <v>Emissions in 2020  (kt CO2eq)</v>
      </c>
      <c r="G36" s="4" t="str">
        <f t="shared" si="0"/>
        <v>Activity Data (AD) Uncertainty (%)</v>
      </c>
      <c r="H36" s="3" t="str">
        <f t="shared" si="0"/>
        <v>Emission Factor (EF) Uncertainty (%)</v>
      </c>
      <c r="I36" s="3" t="str">
        <f t="shared" si="0"/>
        <v>Combined Uncertainty (%)</v>
      </c>
      <c r="J36" s="3" t="str">
        <f t="shared" si="0"/>
        <v xml:space="preserve">Contribution to Variance by Category in Base Year </v>
      </c>
      <c r="K36" s="3" t="str">
        <f t="shared" si="0"/>
        <v>Contribution to Variance by Category in Year 2020</v>
      </c>
      <c r="L36" s="5" t="str">
        <f t="shared" si="0"/>
        <v>Type A Sensitivity (%)</v>
      </c>
      <c r="M36" s="5" t="str">
        <f t="shared" si="0"/>
        <v>Type B Sensitivity (%)</v>
      </c>
      <c r="N36" s="5" t="str">
        <f t="shared" si="0"/>
        <v>Uncertainty in Trend in Total Emissions due to AD (%)</v>
      </c>
      <c r="O36" s="35" t="str">
        <f t="shared" si="0"/>
        <v>Uncertainty in Trend in Total Emissions due to EF (%)</v>
      </c>
      <c r="P36" s="36" t="str">
        <f t="shared" si="0"/>
        <v>Uncertainty into the Trend in Total Emissions (%)</v>
      </c>
    </row>
    <row r="37" spans="2:16" x14ac:dyDescent="0.25">
      <c r="B37" s="6">
        <v>1</v>
      </c>
      <c r="C37" s="37" t="s">
        <v>96</v>
      </c>
      <c r="D37" s="37" t="s">
        <v>2</v>
      </c>
      <c r="E37" s="38">
        <v>0</v>
      </c>
      <c r="F37" s="38">
        <v>4.3084951321952403</v>
      </c>
      <c r="G37" s="38">
        <v>1</v>
      </c>
      <c r="H37" s="38">
        <v>66</v>
      </c>
      <c r="I37" s="38">
        <v>66.007575322836999</v>
      </c>
      <c r="J37" s="38">
        <v>0</v>
      </c>
      <c r="K37" s="38">
        <v>2.4279791414580184E-5</v>
      </c>
      <c r="L37" s="38">
        <v>7.9207074879406036E-5</v>
      </c>
      <c r="M37" s="38">
        <v>7.9207074880105808E-5</v>
      </c>
      <c r="N37" s="38">
        <v>1.1201571953134693E-4</v>
      </c>
      <c r="O37" s="38">
        <v>5.2276669420407984E-3</v>
      </c>
      <c r="P37" s="39">
        <v>2.7341049178328315E-5</v>
      </c>
    </row>
    <row r="38" spans="2:16" x14ac:dyDescent="0.25">
      <c r="B38" s="11">
        <v>2</v>
      </c>
      <c r="C38" s="40" t="s">
        <v>63</v>
      </c>
      <c r="D38" s="40" t="s">
        <v>2</v>
      </c>
      <c r="E38" s="41">
        <v>3.4269413523839996</v>
      </c>
      <c r="F38" s="41">
        <v>2.4855298436143625</v>
      </c>
      <c r="G38" s="41">
        <v>1</v>
      </c>
      <c r="H38" s="41">
        <v>70</v>
      </c>
      <c r="I38" s="41">
        <v>70.007142492748557</v>
      </c>
      <c r="J38" s="41">
        <v>1.9452471319571485E-5</v>
      </c>
      <c r="K38" s="41">
        <v>9.0892666601406195E-6</v>
      </c>
      <c r="L38" s="41">
        <v>2.1152932371037991E-5</v>
      </c>
      <c r="M38" s="41">
        <v>4.5693807791211686E-5</v>
      </c>
      <c r="N38" s="41">
        <v>6.4620802694800969E-5</v>
      </c>
      <c r="O38" s="41">
        <v>1.4807052659726594E-3</v>
      </c>
      <c r="P38" s="69">
        <v>2.1966639328200843E-6</v>
      </c>
    </row>
    <row r="39" spans="2:16" x14ac:dyDescent="0.25">
      <c r="B39" s="11">
        <v>3</v>
      </c>
      <c r="C39" s="40" t="s">
        <v>64</v>
      </c>
      <c r="D39" s="40" t="s">
        <v>2</v>
      </c>
      <c r="E39" s="41">
        <v>0.38911082967000005</v>
      </c>
      <c r="F39" s="41">
        <v>0.20063889477353697</v>
      </c>
      <c r="G39" s="41">
        <v>1</v>
      </c>
      <c r="H39" s="41">
        <v>66</v>
      </c>
      <c r="I39" s="41">
        <v>66.007575322836999</v>
      </c>
      <c r="J39" s="41">
        <v>2.2295177446964522E-7</v>
      </c>
      <c r="K39" s="41">
        <v>5.2653105590896853E-8</v>
      </c>
      <c r="L39" s="41">
        <v>3.9015589399227224E-6</v>
      </c>
      <c r="M39" s="41">
        <v>3.6885314882767432E-6</v>
      </c>
      <c r="N39" s="41">
        <v>5.2163712559611877E-6</v>
      </c>
      <c r="O39" s="41">
        <v>2.5750289003489968E-4</v>
      </c>
      <c r="P39" s="69">
        <v>6.6334948905405655E-8</v>
      </c>
    </row>
    <row r="40" spans="2:16" x14ac:dyDescent="0.25">
      <c r="B40" s="11">
        <v>4</v>
      </c>
      <c r="C40" s="40" t="s">
        <v>65</v>
      </c>
      <c r="D40" s="40" t="s">
        <v>2</v>
      </c>
      <c r="E40" s="41">
        <v>0</v>
      </c>
      <c r="F40" s="41">
        <v>2.9243409180239062</v>
      </c>
      <c r="G40" s="41">
        <v>1</v>
      </c>
      <c r="H40" s="41">
        <v>50</v>
      </c>
      <c r="I40" s="41">
        <v>50.009999000199947</v>
      </c>
      <c r="J40" s="41">
        <v>0</v>
      </c>
      <c r="K40" s="41">
        <v>6.4206038092301657E-6</v>
      </c>
      <c r="L40" s="41">
        <v>5.3760880069475547E-5</v>
      </c>
      <c r="M40" s="41">
        <v>5.3760880066460435E-5</v>
      </c>
      <c r="N40" s="41">
        <v>7.602936571510173E-5</v>
      </c>
      <c r="O40" s="41">
        <v>2.6880440034737774E-3</v>
      </c>
      <c r="P40" s="69">
        <v>7.2313610290623737E-6</v>
      </c>
    </row>
    <row r="41" spans="2:16" x14ac:dyDescent="0.25">
      <c r="B41" s="11">
        <v>5</v>
      </c>
      <c r="C41" s="40" t="s">
        <v>66</v>
      </c>
      <c r="D41" s="40" t="s">
        <v>2</v>
      </c>
      <c r="E41" s="41">
        <v>1.8995312726999998</v>
      </c>
      <c r="F41" s="41">
        <v>0.68494438164604476</v>
      </c>
      <c r="G41" s="41">
        <v>1</v>
      </c>
      <c r="H41" s="41">
        <v>50</v>
      </c>
      <c r="I41" s="41">
        <v>50.009999000199947</v>
      </c>
      <c r="J41" s="41">
        <v>3.0498840201455498E-6</v>
      </c>
      <c r="K41" s="41">
        <v>3.5223335979737324E-7</v>
      </c>
      <c r="L41" s="41">
        <v>2.4460741674836584E-5</v>
      </c>
      <c r="M41" s="41">
        <v>1.2591969878379239E-5</v>
      </c>
      <c r="N41" s="41">
        <v>1.7807734578997413E-5</v>
      </c>
      <c r="O41" s="41">
        <v>1.2230370837418292E-3</v>
      </c>
      <c r="P41" s="69">
        <v>1.4961368236185541E-6</v>
      </c>
    </row>
    <row r="42" spans="2:16" x14ac:dyDescent="0.25">
      <c r="B42" s="11">
        <v>6</v>
      </c>
      <c r="C42" s="40" t="s">
        <v>67</v>
      </c>
      <c r="D42" s="40" t="s">
        <v>2</v>
      </c>
      <c r="E42" s="41">
        <v>0.90951133221181812</v>
      </c>
      <c r="F42" s="41">
        <v>0.14267008176346374</v>
      </c>
      <c r="G42" s="41">
        <v>1</v>
      </c>
      <c r="H42" s="41">
        <v>50</v>
      </c>
      <c r="I42" s="41">
        <v>50.009999000199947</v>
      </c>
      <c r="J42" s="41">
        <v>6.9920843344300861E-7</v>
      </c>
      <c r="K42" s="41">
        <v>1.5282193357520457E-8</v>
      </c>
      <c r="L42" s="41">
        <v>1.5118310398243295E-5</v>
      </c>
      <c r="M42" s="41">
        <v>2.6228368612851916E-6</v>
      </c>
      <c r="N42" s="41">
        <v>3.7092514611215986E-6</v>
      </c>
      <c r="O42" s="41">
        <v>7.5591551991216477E-4</v>
      </c>
      <c r="P42" s="69">
        <v>5.7142203179048018E-7</v>
      </c>
    </row>
    <row r="43" spans="2:16" x14ac:dyDescent="0.25">
      <c r="B43" s="11">
        <v>7</v>
      </c>
      <c r="C43" s="40" t="s">
        <v>97</v>
      </c>
      <c r="D43" s="40" t="s">
        <v>2</v>
      </c>
      <c r="E43" s="41">
        <v>1.9107577582200002</v>
      </c>
      <c r="F43" s="41">
        <v>4.4800102077542299</v>
      </c>
      <c r="G43" s="41">
        <v>10</v>
      </c>
      <c r="H43" s="41">
        <v>50</v>
      </c>
      <c r="I43" s="41">
        <v>50.990195135927848</v>
      </c>
      <c r="J43" s="41">
        <v>3.2081993621979076E-6</v>
      </c>
      <c r="K43" s="41">
        <v>1.5665257329905709E-5</v>
      </c>
      <c r="L43" s="41">
        <v>4.5088473607179935E-5</v>
      </c>
      <c r="M43" s="41">
        <v>8.236019610133045E-5</v>
      </c>
      <c r="N43" s="41">
        <v>1.1647490632620925E-3</v>
      </c>
      <c r="O43" s="41">
        <v>2.2544236803589968E-3</v>
      </c>
      <c r="P43" s="69">
        <v>6.4390665109333259E-6</v>
      </c>
    </row>
    <row r="44" spans="2:16" x14ac:dyDescent="0.25">
      <c r="B44" s="11">
        <v>8</v>
      </c>
      <c r="C44" s="40" t="s">
        <v>68</v>
      </c>
      <c r="D44" s="40" t="s">
        <v>2</v>
      </c>
      <c r="E44" s="41">
        <v>0.39726029355839382</v>
      </c>
      <c r="F44" s="41">
        <v>1.2568046514558169</v>
      </c>
      <c r="G44" s="41">
        <v>2.5</v>
      </c>
      <c r="H44" s="41">
        <v>50</v>
      </c>
      <c r="I44" s="41">
        <v>50.062460986251963</v>
      </c>
      <c r="J44" s="41">
        <v>1.3367538551964601E-7</v>
      </c>
      <c r="K44" s="41">
        <v>1.1884095332096717E-6</v>
      </c>
      <c r="L44" s="41">
        <v>1.5355952049489474E-5</v>
      </c>
      <c r="M44" s="41">
        <v>2.3105009309086796E-5</v>
      </c>
      <c r="N44" s="41">
        <v>8.1688543809167911E-5</v>
      </c>
      <c r="O44" s="41">
        <v>7.6779760247447371E-4</v>
      </c>
      <c r="P44" s="69">
        <v>5.9618617655521235E-7</v>
      </c>
    </row>
    <row r="45" spans="2:16" x14ac:dyDescent="0.25">
      <c r="B45" s="11">
        <v>9</v>
      </c>
      <c r="C45" s="40" t="s">
        <v>69</v>
      </c>
      <c r="D45" s="40" t="s">
        <v>2</v>
      </c>
      <c r="E45" s="41">
        <v>2.1965626570112495</v>
      </c>
      <c r="F45" s="41">
        <v>1.0201859229490342</v>
      </c>
      <c r="G45" s="41">
        <v>10</v>
      </c>
      <c r="H45" s="41">
        <v>50</v>
      </c>
      <c r="I45" s="41">
        <v>50.990195135927848</v>
      </c>
      <c r="J45" s="41">
        <v>4.2397209875979284E-6</v>
      </c>
      <c r="K45" s="41">
        <v>8.1234063758042791E-7</v>
      </c>
      <c r="L45" s="41">
        <v>2.4091649901691881E-5</v>
      </c>
      <c r="M45" s="41">
        <v>1.8755027059641175E-5</v>
      </c>
      <c r="N45" s="41">
        <v>2.6523613630418942E-4</v>
      </c>
      <c r="O45" s="41">
        <v>1.204582495084594E-3</v>
      </c>
      <c r="P45" s="69">
        <v>1.5213691954658007E-6</v>
      </c>
    </row>
    <row r="46" spans="2:16" x14ac:dyDescent="0.25">
      <c r="B46" s="11">
        <v>10</v>
      </c>
      <c r="C46" s="40" t="s">
        <v>70</v>
      </c>
      <c r="D46" s="40" t="s">
        <v>2</v>
      </c>
      <c r="E46" s="41">
        <v>0</v>
      </c>
      <c r="F46" s="41">
        <v>0.16829408162214085</v>
      </c>
      <c r="G46" s="41">
        <v>1</v>
      </c>
      <c r="H46" s="41">
        <v>50</v>
      </c>
      <c r="I46" s="41">
        <v>50.009999000199947</v>
      </c>
      <c r="J46" s="41">
        <v>0</v>
      </c>
      <c r="K46" s="41">
        <v>2.1264616606089342E-8</v>
      </c>
      <c r="L46" s="41">
        <v>3.0939066979485119E-6</v>
      </c>
      <c r="M46" s="41">
        <v>3.0939066926905591E-6</v>
      </c>
      <c r="N46" s="41">
        <v>4.3754448055198769E-6</v>
      </c>
      <c r="O46" s="41">
        <v>1.546953348974256E-4</v>
      </c>
      <c r="P46" s="69">
        <v>2.394979115627281E-8</v>
      </c>
    </row>
    <row r="47" spans="2:16" x14ac:dyDescent="0.25">
      <c r="B47" s="11">
        <v>11</v>
      </c>
      <c r="C47" s="40" t="s">
        <v>71</v>
      </c>
      <c r="D47" s="40" t="s">
        <v>2</v>
      </c>
      <c r="E47" s="41">
        <v>0</v>
      </c>
      <c r="F47" s="41">
        <v>0</v>
      </c>
      <c r="G47" s="41">
        <v>1</v>
      </c>
      <c r="H47" s="41">
        <v>50</v>
      </c>
      <c r="I47" s="41">
        <v>50.009999000199947</v>
      </c>
      <c r="J47" s="41">
        <v>0</v>
      </c>
      <c r="K47" s="41">
        <v>0</v>
      </c>
      <c r="L47" s="41">
        <v>0</v>
      </c>
      <c r="M47" s="41">
        <v>0</v>
      </c>
      <c r="N47" s="41">
        <v>0</v>
      </c>
      <c r="O47" s="41">
        <v>0</v>
      </c>
      <c r="P47" s="69">
        <v>0</v>
      </c>
    </row>
    <row r="48" spans="2:16" x14ac:dyDescent="0.25">
      <c r="B48" s="11">
        <v>12</v>
      </c>
      <c r="C48" s="40" t="s">
        <v>72</v>
      </c>
      <c r="D48" s="40" t="s">
        <v>2</v>
      </c>
      <c r="E48" s="41">
        <v>2.3024187245739212</v>
      </c>
      <c r="F48" s="41">
        <v>0.79646515018818398</v>
      </c>
      <c r="G48" s="41">
        <v>2</v>
      </c>
      <c r="H48" s="41">
        <v>50</v>
      </c>
      <c r="I48" s="41">
        <v>50.039984012787215</v>
      </c>
      <c r="J48" s="41">
        <v>4.4862108206823276E-6</v>
      </c>
      <c r="K48" s="41">
        <v>4.7684151408295307E-7</v>
      </c>
      <c r="L48" s="41">
        <v>3.026936821814985E-5</v>
      </c>
      <c r="M48" s="41">
        <v>1.4642159931652784E-5</v>
      </c>
      <c r="N48" s="41">
        <v>4.1414282315558558E-5</v>
      </c>
      <c r="O48" s="41">
        <v>1.5134684109074925E-3</v>
      </c>
      <c r="P48" s="69">
        <v>2.2923017735945634E-6</v>
      </c>
    </row>
    <row r="49" spans="2:16" x14ac:dyDescent="0.25">
      <c r="B49" s="11">
        <v>13</v>
      </c>
      <c r="C49" s="40" t="s">
        <v>73</v>
      </c>
      <c r="D49" s="40" t="s">
        <v>2</v>
      </c>
      <c r="E49" s="41">
        <v>3.1262167836706177E-2</v>
      </c>
      <c r="F49" s="41">
        <v>8.0390926075374989E-3</v>
      </c>
      <c r="G49" s="41">
        <v>1</v>
      </c>
      <c r="H49" s="41">
        <v>66</v>
      </c>
      <c r="I49" s="41">
        <v>66.007575322836999</v>
      </c>
      <c r="J49" s="41">
        <v>1.4391381219836986E-9</v>
      </c>
      <c r="K49" s="41">
        <v>8.4529402944795881E-11</v>
      </c>
      <c r="L49" s="41">
        <v>4.6201733816531032E-7</v>
      </c>
      <c r="M49" s="41">
        <v>1.47790119425966E-7</v>
      </c>
      <c r="N49" s="41">
        <v>2.0900679127694054E-7</v>
      </c>
      <c r="O49" s="41">
        <v>3.0493144318910481E-5</v>
      </c>
      <c r="P49" s="69">
        <v>9.2987553429270243E-10</v>
      </c>
    </row>
    <row r="50" spans="2:16" x14ac:dyDescent="0.25">
      <c r="B50" s="11">
        <v>14</v>
      </c>
      <c r="C50" s="40" t="s">
        <v>74</v>
      </c>
      <c r="D50" s="40" t="s">
        <v>2</v>
      </c>
      <c r="E50" s="41">
        <v>48.225651411865215</v>
      </c>
      <c r="F50" s="41">
        <v>6.0208920612206933</v>
      </c>
      <c r="G50" s="41">
        <v>1.25</v>
      </c>
      <c r="H50" s="41">
        <v>71</v>
      </c>
      <c r="I50" s="41">
        <v>71.011002668600582</v>
      </c>
      <c r="J50" s="41">
        <v>3.9635490033005866E-3</v>
      </c>
      <c r="K50" s="41">
        <v>5.4875583487871117E-5</v>
      </c>
      <c r="L50" s="41">
        <v>8.3000629389129443E-4</v>
      </c>
      <c r="M50" s="41">
        <v>1.1068766093630378E-4</v>
      </c>
      <c r="N50" s="41">
        <v>1.9566998910434431E-4</v>
      </c>
      <c r="O50" s="41">
        <v>5.8930446866281905E-2</v>
      </c>
      <c r="P50" s="69">
        <v>3.472835854604311E-3</v>
      </c>
    </row>
    <row r="51" spans="2:16" x14ac:dyDescent="0.25">
      <c r="B51" s="11">
        <v>15</v>
      </c>
      <c r="C51" s="40" t="s">
        <v>75</v>
      </c>
      <c r="D51" s="40" t="s">
        <v>2</v>
      </c>
      <c r="E51" s="41">
        <v>0.18852113700000001</v>
      </c>
      <c r="F51" s="41">
        <v>0.13777302972292146</v>
      </c>
      <c r="G51" s="41">
        <v>1</v>
      </c>
      <c r="H51" s="41">
        <v>60</v>
      </c>
      <c r="I51" s="41">
        <v>60.00833275470999</v>
      </c>
      <c r="J51" s="41">
        <v>4.3253370874789869E-8</v>
      </c>
      <c r="K51" s="41">
        <v>2.051907210173586E-8</v>
      </c>
      <c r="L51" s="41">
        <v>1.1445294276768436E-6</v>
      </c>
      <c r="M51" s="41">
        <v>2.532809797132661E-6</v>
      </c>
      <c r="N51" s="41">
        <v>3.5819339660164571E-6</v>
      </c>
      <c r="O51" s="41">
        <v>6.8671765660610617E-5</v>
      </c>
      <c r="P51" s="69">
        <v>4.7286416498827219E-9</v>
      </c>
    </row>
    <row r="52" spans="2:16" x14ac:dyDescent="0.25">
      <c r="B52" s="11">
        <v>16</v>
      </c>
      <c r="C52" s="40" t="s">
        <v>76</v>
      </c>
      <c r="D52" s="40" t="s">
        <v>2</v>
      </c>
      <c r="E52" s="41">
        <v>0.19737789372</v>
      </c>
      <c r="F52" s="41">
        <v>0.7622896237552006</v>
      </c>
      <c r="G52" s="41">
        <v>1</v>
      </c>
      <c r="H52" s="41">
        <v>50</v>
      </c>
      <c r="I52" s="41">
        <v>50.009999000199947</v>
      </c>
      <c r="J52" s="41">
        <v>3.2929675345257779E-8</v>
      </c>
      <c r="K52" s="41">
        <v>4.3627455724738687E-7</v>
      </c>
      <c r="L52" s="41">
        <v>1.0163777735883173E-5</v>
      </c>
      <c r="M52" s="41">
        <v>1.4013879430413103E-5</v>
      </c>
      <c r="N52" s="41">
        <v>1.9818618351951557E-5</v>
      </c>
      <c r="O52" s="41">
        <v>5.0818888679415863E-4</v>
      </c>
      <c r="P52" s="69">
        <v>2.5864872229446648E-7</v>
      </c>
    </row>
    <row r="53" spans="2:16" x14ac:dyDescent="0.25">
      <c r="B53" s="11">
        <v>17</v>
      </c>
      <c r="C53" s="40" t="s">
        <v>77</v>
      </c>
      <c r="D53" s="40" t="s">
        <v>2</v>
      </c>
      <c r="E53" s="41">
        <v>3.3280365051817258E-2</v>
      </c>
      <c r="F53" s="41">
        <v>6.5703059223185742E-2</v>
      </c>
      <c r="G53" s="41">
        <v>1</v>
      </c>
      <c r="H53" s="41">
        <v>50</v>
      </c>
      <c r="I53" s="41">
        <v>50.009999000199947</v>
      </c>
      <c r="J53" s="41">
        <v>9.361955910024353E-10</v>
      </c>
      <c r="K53" s="41">
        <v>3.2410897154448272E-9</v>
      </c>
      <c r="L53" s="41">
        <v>5.5870556003867478E-7</v>
      </c>
      <c r="M53" s="41">
        <v>1.2078804715026593E-6</v>
      </c>
      <c r="N53" s="41">
        <v>1.7082009445246696E-6</v>
      </c>
      <c r="O53" s="41">
        <v>2.7935278001933739E-5</v>
      </c>
      <c r="P53" s="69">
        <v>7.8329770751219807E-10</v>
      </c>
    </row>
    <row r="54" spans="2:16" x14ac:dyDescent="0.25">
      <c r="B54" s="11">
        <v>18</v>
      </c>
      <c r="C54" s="40" t="s">
        <v>98</v>
      </c>
      <c r="D54" s="40" t="s">
        <v>2</v>
      </c>
      <c r="E54" s="41">
        <v>14.080396014799998</v>
      </c>
      <c r="F54" s="41">
        <v>13.815855626719543</v>
      </c>
      <c r="G54" s="41">
        <v>10</v>
      </c>
      <c r="H54" s="41">
        <v>50</v>
      </c>
      <c r="I54" s="41">
        <v>50.990195135927848</v>
      </c>
      <c r="J54" s="41">
        <v>1.7421270502299968E-4</v>
      </c>
      <c r="K54" s="41">
        <v>1.4898244550397836E-4</v>
      </c>
      <c r="L54" s="41">
        <v>2.066585481586003E-5</v>
      </c>
      <c r="M54" s="41">
        <v>2.5398972903115189E-4</v>
      </c>
      <c r="N54" s="41">
        <v>3.5919571949932245E-3</v>
      </c>
      <c r="O54" s="41">
        <v>1.0332927407930015E-3</v>
      </c>
      <c r="P54" s="69">
        <v>1.3969850378839107E-5</v>
      </c>
    </row>
    <row r="55" spans="2:16" x14ac:dyDescent="0.25">
      <c r="B55" s="11">
        <v>19</v>
      </c>
      <c r="C55" s="40" t="s">
        <v>78</v>
      </c>
      <c r="D55" s="40" t="s">
        <v>2</v>
      </c>
      <c r="E55" s="41">
        <v>1.1221823411550309</v>
      </c>
      <c r="F55" s="41">
        <v>5.339984773688343</v>
      </c>
      <c r="G55" s="41">
        <v>2.5</v>
      </c>
      <c r="H55" s="41">
        <v>50</v>
      </c>
      <c r="I55" s="41">
        <v>50.062460986251963</v>
      </c>
      <c r="J55" s="41">
        <v>1.0666648586973206E-6</v>
      </c>
      <c r="K55" s="41">
        <v>2.1454115069178376E-5</v>
      </c>
      <c r="L55" s="41">
        <v>7.6280330654654449E-5</v>
      </c>
      <c r="M55" s="41">
        <v>9.8169908715354851E-5</v>
      </c>
      <c r="N55" s="41">
        <v>3.4708304080545882E-4</v>
      </c>
      <c r="O55" s="41">
        <v>3.8140165327327225E-3</v>
      </c>
      <c r="P55" s="69">
        <v>1.4667188749173301E-5</v>
      </c>
    </row>
    <row r="56" spans="2:16" x14ac:dyDescent="0.25">
      <c r="B56" s="11">
        <v>20</v>
      </c>
      <c r="C56" s="40" t="s">
        <v>79</v>
      </c>
      <c r="D56" s="40" t="s">
        <v>2</v>
      </c>
      <c r="E56" s="41">
        <v>10.804911839714059</v>
      </c>
      <c r="F56" s="41">
        <v>17.063719597074613</v>
      </c>
      <c r="G56" s="41">
        <v>10</v>
      </c>
      <c r="H56" s="41">
        <v>66</v>
      </c>
      <c r="I56" s="41">
        <v>66.753277073114546</v>
      </c>
      <c r="J56" s="41">
        <v>1.7581842063913057E-4</v>
      </c>
      <c r="K56" s="41">
        <v>3.8949220655301478E-4</v>
      </c>
      <c r="L56" s="41">
        <v>1.0293478543399459E-4</v>
      </c>
      <c r="M56" s="41">
        <v>3.1369823439256732E-4</v>
      </c>
      <c r="N56" s="41">
        <v>4.4363629757046283E-3</v>
      </c>
      <c r="O56" s="41">
        <v>6.793695838643643E-3</v>
      </c>
      <c r="P56" s="69">
        <v>6.5835619600206776E-5</v>
      </c>
    </row>
    <row r="57" spans="2:16" x14ac:dyDescent="0.25">
      <c r="B57" s="11">
        <v>21</v>
      </c>
      <c r="C57" s="40" t="s">
        <v>80</v>
      </c>
      <c r="D57" s="40" t="s">
        <v>2</v>
      </c>
      <c r="E57" s="41">
        <v>227.98332845099995</v>
      </c>
      <c r="F57" s="41">
        <v>59.456468343258905</v>
      </c>
      <c r="G57" s="41">
        <v>10</v>
      </c>
      <c r="H57" s="41">
        <v>50</v>
      </c>
      <c r="I57" s="41">
        <v>50.990195135927848</v>
      </c>
      <c r="J57" s="41">
        <v>4.5672655662335929E-2</v>
      </c>
      <c r="K57" s="41">
        <v>2.7591654562105E-3</v>
      </c>
      <c r="L57" s="41">
        <v>3.3539142358725016E-3</v>
      </c>
      <c r="M57" s="41">
        <v>1.0930435791792702E-3</v>
      </c>
      <c r="N57" s="41">
        <v>1.5457970539401542E-2</v>
      </c>
      <c r="O57" s="41">
        <v>0.16769571179362508</v>
      </c>
      <c r="P57" s="69">
        <v>2.8360800607167572E-2</v>
      </c>
    </row>
    <row r="58" spans="2:16" x14ac:dyDescent="0.25">
      <c r="B58" s="11">
        <v>22</v>
      </c>
      <c r="C58" s="40" t="s">
        <v>81</v>
      </c>
      <c r="D58" s="40" t="s">
        <v>2</v>
      </c>
      <c r="E58" s="41">
        <v>196.51278674692151</v>
      </c>
      <c r="F58" s="41">
        <v>61.242297250077272</v>
      </c>
      <c r="G58" s="41">
        <v>5</v>
      </c>
      <c r="H58" s="41">
        <v>50</v>
      </c>
      <c r="I58" s="41">
        <v>50.24937810560445</v>
      </c>
      <c r="J58" s="41">
        <v>3.2954881037082849E-2</v>
      </c>
      <c r="K58" s="41">
        <v>2.8429584133698991E-3</v>
      </c>
      <c r="L58" s="41">
        <v>2.7072543885688916E-3</v>
      </c>
      <c r="M58" s="41">
        <v>1.1258741336084566E-3</v>
      </c>
      <c r="N58" s="41">
        <v>7.9611323463706866E-3</v>
      </c>
      <c r="O58" s="41">
        <v>0.13536271942844458</v>
      </c>
      <c r="P58" s="69">
        <v>1.8386445439300236E-2</v>
      </c>
    </row>
    <row r="59" spans="2:16" x14ac:dyDescent="0.25">
      <c r="B59" s="11">
        <v>23</v>
      </c>
      <c r="C59" s="40" t="s">
        <v>99</v>
      </c>
      <c r="D59" s="40" t="s">
        <v>2</v>
      </c>
      <c r="E59" s="41">
        <v>55.556567500000007</v>
      </c>
      <c r="F59" s="41">
        <v>17.6627075</v>
      </c>
      <c r="G59" s="41">
        <v>10</v>
      </c>
      <c r="H59" s="41">
        <v>50</v>
      </c>
      <c r="I59" s="41">
        <v>50.990195135927848</v>
      </c>
      <c r="J59" s="41">
        <v>2.7121949057231838E-3</v>
      </c>
      <c r="K59" s="41">
        <v>2.4349726086354788E-4</v>
      </c>
      <c r="L59" s="41">
        <v>7.5898221171044611E-4</v>
      </c>
      <c r="M59" s="41">
        <v>3.2470998634390706E-4</v>
      </c>
      <c r="N59" s="41">
        <v>4.5920926652553585E-3</v>
      </c>
      <c r="O59" s="41">
        <v>3.7949110585522305E-2</v>
      </c>
      <c r="P59" s="69">
        <v>1.4612223092784933E-3</v>
      </c>
    </row>
    <row r="60" spans="2:16" x14ac:dyDescent="0.25">
      <c r="B60" s="11">
        <v>24</v>
      </c>
      <c r="C60" s="40" t="s">
        <v>100</v>
      </c>
      <c r="D60" s="40" t="s">
        <v>2</v>
      </c>
      <c r="E60" s="41">
        <v>0.21240132954479995</v>
      </c>
      <c r="F60" s="41">
        <v>0.33410118813244072</v>
      </c>
      <c r="G60" s="41">
        <v>10</v>
      </c>
      <c r="H60" s="41">
        <v>50</v>
      </c>
      <c r="I60" s="41">
        <v>50.990195135927848</v>
      </c>
      <c r="J60" s="41">
        <v>3.964282056706931E-8</v>
      </c>
      <c r="K60" s="41">
        <v>8.7123550647095772E-8</v>
      </c>
      <c r="L60" s="41">
        <v>1.9989408270859599E-6</v>
      </c>
      <c r="M60" s="41">
        <v>6.1420930078793385E-6</v>
      </c>
      <c r="N60" s="41">
        <v>8.6862312330999181E-5</v>
      </c>
      <c r="O60" s="41">
        <v>9.9947041354297994E-5</v>
      </c>
      <c r="P60" s="69">
        <v>1.7534472378965805E-8</v>
      </c>
    </row>
    <row r="61" spans="2:16" x14ac:dyDescent="0.25">
      <c r="B61" s="11">
        <v>25</v>
      </c>
      <c r="C61" s="40" t="s">
        <v>82</v>
      </c>
      <c r="D61" s="40" t="s">
        <v>2</v>
      </c>
      <c r="E61" s="41">
        <v>50.064547831609744</v>
      </c>
      <c r="F61" s="41">
        <v>73.035878266054354</v>
      </c>
      <c r="G61" s="41">
        <v>10</v>
      </c>
      <c r="H61" s="41">
        <v>50</v>
      </c>
      <c r="I61" s="41">
        <v>50.990195135927848</v>
      </c>
      <c r="J61" s="41">
        <v>2.202473446168187E-3</v>
      </c>
      <c r="K61" s="41">
        <v>4.1634373930296044E-3</v>
      </c>
      <c r="L61" s="41">
        <v>3.6611186186252809E-4</v>
      </c>
      <c r="M61" s="41">
        <v>1.3426865068328719E-3</v>
      </c>
      <c r="N61" s="41">
        <v>1.898845467978403E-2</v>
      </c>
      <c r="O61" s="41">
        <v>1.8305593093126404E-2</v>
      </c>
      <c r="P61" s="69">
        <v>6.9565614961732917E-4</v>
      </c>
    </row>
    <row r="62" spans="2:16" x14ac:dyDescent="0.25">
      <c r="B62" s="11">
        <v>26</v>
      </c>
      <c r="C62" s="40" t="s">
        <v>3</v>
      </c>
      <c r="D62" s="40" t="s">
        <v>2</v>
      </c>
      <c r="E62" s="41">
        <v>3398.5076381008626</v>
      </c>
      <c r="F62" s="41">
        <v>4619.0527978425644</v>
      </c>
      <c r="G62" s="41">
        <v>1</v>
      </c>
      <c r="H62" s="41">
        <v>15</v>
      </c>
      <c r="I62" s="41">
        <v>15.033296378372908</v>
      </c>
      <c r="J62" s="41">
        <v>0.88218907815939518</v>
      </c>
      <c r="K62" s="41">
        <v>1.4475063258339875</v>
      </c>
      <c r="L62" s="41">
        <v>1.8612598124283508E-2</v>
      </c>
      <c r="M62" s="41">
        <v>8.4916345407930513E-2</v>
      </c>
      <c r="N62" s="41">
        <v>0.12008984734305363</v>
      </c>
      <c r="O62" s="41">
        <v>0.27918897186425262</v>
      </c>
      <c r="P62" s="69">
        <v>9.2368053445496368E-2</v>
      </c>
    </row>
    <row r="63" spans="2:16" x14ac:dyDescent="0.25">
      <c r="B63" s="11">
        <v>27</v>
      </c>
      <c r="C63" s="40" t="s">
        <v>4</v>
      </c>
      <c r="D63" s="40" t="s">
        <v>2</v>
      </c>
      <c r="E63" s="41">
        <v>5811.9760701933656</v>
      </c>
      <c r="F63" s="41">
        <v>6828.710009338859</v>
      </c>
      <c r="G63" s="41">
        <v>1</v>
      </c>
      <c r="H63" s="41">
        <v>15</v>
      </c>
      <c r="I63" s="41">
        <v>15.033296378372908</v>
      </c>
      <c r="J63" s="41">
        <v>2.5800778543200975</v>
      </c>
      <c r="K63" s="41">
        <v>3.163675693292149</v>
      </c>
      <c r="L63" s="41">
        <v>1.2155719759263661E-2</v>
      </c>
      <c r="M63" s="41">
        <v>0.12553852991558187</v>
      </c>
      <c r="N63" s="41">
        <v>0.17753829160699641</v>
      </c>
      <c r="O63" s="41">
        <v>0.18233579638895492</v>
      </c>
      <c r="P63" s="69">
        <v>6.4766187631525307E-2</v>
      </c>
    </row>
    <row r="64" spans="2:16" x14ac:dyDescent="0.25">
      <c r="B64" s="11">
        <v>28</v>
      </c>
      <c r="C64" s="40" t="s">
        <v>5</v>
      </c>
      <c r="D64" s="40" t="s">
        <v>2</v>
      </c>
      <c r="E64" s="41">
        <v>1176.3381281348788</v>
      </c>
      <c r="F64" s="41">
        <v>741.0705406609103</v>
      </c>
      <c r="G64" s="41">
        <v>1</v>
      </c>
      <c r="H64" s="41">
        <v>30</v>
      </c>
      <c r="I64" s="41">
        <v>30.016662039607269</v>
      </c>
      <c r="J64" s="41">
        <v>0.42137219605518189</v>
      </c>
      <c r="K64" s="41">
        <v>0.14854227394212643</v>
      </c>
      <c r="L64" s="41">
        <v>9.320133481010906E-3</v>
      </c>
      <c r="M64" s="41">
        <v>1.3623789282468501E-2</v>
      </c>
      <c r="N64" s="41">
        <v>1.9266947574180172E-2</v>
      </c>
      <c r="O64" s="41">
        <v>0.27960400443032718</v>
      </c>
      <c r="P64" s="69">
        <v>7.8549614562300626E-2</v>
      </c>
    </row>
    <row r="65" spans="2:16" x14ac:dyDescent="0.25">
      <c r="B65" s="11">
        <v>29</v>
      </c>
      <c r="C65" s="40" t="s">
        <v>6</v>
      </c>
      <c r="D65" s="40" t="s">
        <v>2</v>
      </c>
      <c r="E65" s="41">
        <v>41.374857196969693</v>
      </c>
      <c r="F65" s="41">
        <v>56.222664204545445</v>
      </c>
      <c r="G65" s="41">
        <v>1</v>
      </c>
      <c r="H65" s="41">
        <v>30</v>
      </c>
      <c r="I65" s="41">
        <v>30.016662039607269</v>
      </c>
      <c r="J65" s="41">
        <v>5.2128417819682525E-4</v>
      </c>
      <c r="K65" s="41">
        <v>8.5497578045214107E-4</v>
      </c>
      <c r="L65" s="41">
        <v>2.2652377442877736E-4</v>
      </c>
      <c r="M65" s="41">
        <v>1.0335935487849766E-3</v>
      </c>
      <c r="N65" s="41">
        <v>1.4617220146730513E-3</v>
      </c>
      <c r="O65" s="41">
        <v>6.7957132328633207E-3</v>
      </c>
      <c r="P65" s="69">
        <v>4.831834959149349E-5</v>
      </c>
    </row>
    <row r="66" spans="2:16" x14ac:dyDescent="0.25">
      <c r="B66" s="11">
        <v>30</v>
      </c>
      <c r="C66" s="40" t="s">
        <v>7</v>
      </c>
      <c r="D66" s="40" t="s">
        <v>2</v>
      </c>
      <c r="E66" s="41">
        <v>37.869999999999997</v>
      </c>
      <c r="F66" s="41">
        <v>43.935000000000002</v>
      </c>
      <c r="G66" s="41">
        <v>1</v>
      </c>
      <c r="H66" s="41">
        <v>30</v>
      </c>
      <c r="I66" s="41">
        <v>30.016662039607269</v>
      </c>
      <c r="J66" s="41">
        <v>4.3670899587877393E-4</v>
      </c>
      <c r="K66" s="41">
        <v>5.2209824184481558E-4</v>
      </c>
      <c r="L66" s="41">
        <v>6.8996051825642724E-5</v>
      </c>
      <c r="M66" s="41">
        <v>8.0769798458246321E-4</v>
      </c>
      <c r="N66" s="41">
        <v>1.1422574440979347E-3</v>
      </c>
      <c r="O66" s="41">
        <v>2.0698815547692817E-3</v>
      </c>
      <c r="P66" s="69">
        <v>5.5891617193712456E-6</v>
      </c>
    </row>
    <row r="67" spans="2:16" x14ac:dyDescent="0.25">
      <c r="B67" s="11">
        <v>31</v>
      </c>
      <c r="C67" s="40" t="s">
        <v>8</v>
      </c>
      <c r="D67" s="40" t="s">
        <v>2</v>
      </c>
      <c r="E67" s="41">
        <v>375.66932645065731</v>
      </c>
      <c r="F67" s="41">
        <v>430.77979264471543</v>
      </c>
      <c r="G67" s="41">
        <v>1</v>
      </c>
      <c r="H67" s="41">
        <v>15</v>
      </c>
      <c r="I67" s="41">
        <v>15.033296378372908</v>
      </c>
      <c r="J67" s="41">
        <v>1.0779451143410116E-2</v>
      </c>
      <c r="K67" s="41">
        <v>1.2589986464168385E-2</v>
      </c>
      <c r="L67" s="41">
        <v>5.914874330992248E-4</v>
      </c>
      <c r="M67" s="41">
        <v>7.9194257498119494E-3</v>
      </c>
      <c r="N67" s="41">
        <v>1.1199759301590777E-2</v>
      </c>
      <c r="O67" s="41">
        <v>8.872311496488372E-3</v>
      </c>
      <c r="P67" s="69">
        <v>2.0415251970428886E-4</v>
      </c>
    </row>
    <row r="68" spans="2:16" x14ac:dyDescent="0.25">
      <c r="B68" s="11">
        <v>32</v>
      </c>
      <c r="C68" s="40" t="s">
        <v>9</v>
      </c>
      <c r="D68" s="40" t="s">
        <v>2</v>
      </c>
      <c r="E68" s="41">
        <v>545.2230777474997</v>
      </c>
      <c r="F68" s="41">
        <v>725.62423204890774</v>
      </c>
      <c r="G68" s="41">
        <v>1</v>
      </c>
      <c r="H68" s="41">
        <v>15</v>
      </c>
      <c r="I68" s="41">
        <v>15.033296378372908</v>
      </c>
      <c r="J68" s="41">
        <v>2.2705634160142461E-2</v>
      </c>
      <c r="K68" s="41">
        <v>3.5722197917882038E-2</v>
      </c>
      <c r="L68" s="41">
        <v>2.704300082262634E-3</v>
      </c>
      <c r="M68" s="41">
        <v>1.3339825419144198E-2</v>
      </c>
      <c r="N68" s="41">
        <v>1.8865362027443083E-2</v>
      </c>
      <c r="O68" s="41">
        <v>4.0564501233939509E-2</v>
      </c>
      <c r="P68" s="69">
        <v>2.0013806447847712E-3</v>
      </c>
    </row>
    <row r="69" spans="2:16" x14ac:dyDescent="0.25">
      <c r="B69" s="11">
        <v>33</v>
      </c>
      <c r="C69" s="40" t="s">
        <v>10</v>
      </c>
      <c r="D69" s="40" t="s">
        <v>2</v>
      </c>
      <c r="E69" s="41">
        <v>99.189801230398729</v>
      </c>
      <c r="F69" s="41">
        <v>65.484869311073766</v>
      </c>
      <c r="G69" s="41">
        <v>1</v>
      </c>
      <c r="H69" s="41">
        <v>30</v>
      </c>
      <c r="I69" s="41">
        <v>30.016662039607269</v>
      </c>
      <c r="J69" s="41">
        <v>2.9959569452354786E-3</v>
      </c>
      <c r="K69" s="41">
        <v>1.1598795716757267E-3</v>
      </c>
      <c r="L69" s="41">
        <v>7.3093783251021449E-4</v>
      </c>
      <c r="M69" s="41">
        <v>1.2038692833322014E-3</v>
      </c>
      <c r="N69" s="41">
        <v>1.7025282678127776E-3</v>
      </c>
      <c r="O69" s="41">
        <v>2.1928134975306435E-2</v>
      </c>
      <c r="P69" s="69">
        <v>4.8374170599795892E-4</v>
      </c>
    </row>
    <row r="70" spans="2:16" x14ac:dyDescent="0.25">
      <c r="B70" s="11">
        <v>34</v>
      </c>
      <c r="C70" s="40" t="s">
        <v>11</v>
      </c>
      <c r="D70" s="40" t="s">
        <v>2</v>
      </c>
      <c r="E70" s="41">
        <v>206.49364238426236</v>
      </c>
      <c r="F70" s="41">
        <v>269.85731252231159</v>
      </c>
      <c r="G70" s="41">
        <v>1</v>
      </c>
      <c r="H70" s="41">
        <v>30</v>
      </c>
      <c r="I70" s="41">
        <v>30.016662039607269</v>
      </c>
      <c r="J70" s="41">
        <v>1.2984191071581322E-2</v>
      </c>
      <c r="K70" s="41">
        <v>1.9696966722293222E-2</v>
      </c>
      <c r="L70" s="41">
        <v>9.3308731504926357E-4</v>
      </c>
      <c r="M70" s="41">
        <v>4.9610380664415832E-3</v>
      </c>
      <c r="N70" s="41">
        <v>7.0159673170108834E-3</v>
      </c>
      <c r="O70" s="41">
        <v>2.7992619451477907E-2</v>
      </c>
      <c r="P70" s="69">
        <v>8.3281054114862419E-4</v>
      </c>
    </row>
    <row r="71" spans="2:16" x14ac:dyDescent="0.25">
      <c r="B71" s="11">
        <v>35</v>
      </c>
      <c r="C71" s="40" t="s">
        <v>12</v>
      </c>
      <c r="D71" s="40" t="s">
        <v>2</v>
      </c>
      <c r="E71" s="41">
        <v>61.576071550356829</v>
      </c>
      <c r="F71" s="41">
        <v>105.58045105842105</v>
      </c>
      <c r="G71" s="41">
        <v>1</v>
      </c>
      <c r="H71" s="41">
        <v>30</v>
      </c>
      <c r="I71" s="41">
        <v>30.016662039607269</v>
      </c>
      <c r="J71" s="41">
        <v>1.1545838656553996E-3</v>
      </c>
      <c r="K71" s="41">
        <v>3.0150741368964321E-3</v>
      </c>
      <c r="L71" s="41">
        <v>7.3985743108906377E-4</v>
      </c>
      <c r="M71" s="41">
        <v>1.9409836697665659E-3</v>
      </c>
      <c r="N71" s="41">
        <v>2.7449654301285784E-3</v>
      </c>
      <c r="O71" s="41">
        <v>2.2195722932671913E-2</v>
      </c>
      <c r="P71" s="69">
        <v>5.0018495171653889E-4</v>
      </c>
    </row>
    <row r="72" spans="2:16" x14ac:dyDescent="0.25">
      <c r="B72" s="11">
        <v>36</v>
      </c>
      <c r="C72" s="40" t="s">
        <v>101</v>
      </c>
      <c r="D72" s="40" t="s">
        <v>2</v>
      </c>
      <c r="E72" s="41">
        <v>1318.0750046457997</v>
      </c>
      <c r="F72" s="41">
        <v>667.93610829460567</v>
      </c>
      <c r="G72" s="41">
        <v>34.64</v>
      </c>
      <c r="H72" s="41">
        <v>34.64</v>
      </c>
      <c r="I72" s="41">
        <v>48.988357800604014</v>
      </c>
      <c r="J72" s="41">
        <v>1.4091030274869076</v>
      </c>
      <c r="K72" s="41">
        <v>0.32141177582797059</v>
      </c>
      <c r="L72" s="41">
        <v>1.3428147584876093E-2</v>
      </c>
      <c r="M72" s="41">
        <v>1.2279290963910477E-2</v>
      </c>
      <c r="N72" s="41">
        <v>0.60154229927777025</v>
      </c>
      <c r="O72" s="41">
        <v>0.46515103234010791</v>
      </c>
      <c r="P72" s="69">
        <v>0.57821862070745467</v>
      </c>
    </row>
    <row r="73" spans="2:16" x14ac:dyDescent="0.25">
      <c r="B73" s="11">
        <v>37</v>
      </c>
      <c r="C73" s="40" t="s">
        <v>102</v>
      </c>
      <c r="D73" s="40" t="s">
        <v>2</v>
      </c>
      <c r="E73" s="41">
        <v>0</v>
      </c>
      <c r="F73" s="41">
        <v>29.367835046044128</v>
      </c>
      <c r="G73" s="41">
        <v>10</v>
      </c>
      <c r="H73" s="41">
        <v>30</v>
      </c>
      <c r="I73" s="41">
        <v>31.622776601683793</v>
      </c>
      <c r="J73" s="41">
        <v>0</v>
      </c>
      <c r="K73" s="41">
        <v>2.5891072604431337E-4</v>
      </c>
      <c r="L73" s="41">
        <v>5.3989623713235346E-4</v>
      </c>
      <c r="M73" s="41">
        <v>5.3989623712848687E-4</v>
      </c>
      <c r="N73" s="41">
        <v>7.6352858082130671E-3</v>
      </c>
      <c r="O73" s="41">
        <v>1.6196887113970604E-2</v>
      </c>
      <c r="P73" s="69">
        <v>3.2063674155580684E-4</v>
      </c>
    </row>
    <row r="74" spans="2:16" x14ac:dyDescent="0.25">
      <c r="B74" s="11">
        <v>38</v>
      </c>
      <c r="C74" s="40" t="s">
        <v>92</v>
      </c>
      <c r="D74" s="40" t="s">
        <v>2</v>
      </c>
      <c r="E74" s="41">
        <v>1.051727643922802</v>
      </c>
      <c r="F74" s="41">
        <v>0.14018428779201808</v>
      </c>
      <c r="G74" s="41">
        <v>10</v>
      </c>
      <c r="H74" s="41">
        <v>30</v>
      </c>
      <c r="I74" s="41">
        <v>31.622776601683793</v>
      </c>
      <c r="J74" s="41">
        <v>3.738378887321751E-7</v>
      </c>
      <c r="K74" s="41">
        <v>5.8993594319696489E-9</v>
      </c>
      <c r="L74" s="41">
        <v>1.793811415762292E-5</v>
      </c>
      <c r="M74" s="41">
        <v>2.577138197786298E-6</v>
      </c>
      <c r="N74" s="41">
        <v>3.6446237914191389E-5</v>
      </c>
      <c r="O74" s="41">
        <v>5.3814342472868759E-4</v>
      </c>
      <c r="P74" s="69">
        <v>2.9092667383681844E-7</v>
      </c>
    </row>
    <row r="75" spans="2:16" ht="15.75" thickBot="1" x14ac:dyDescent="0.3">
      <c r="B75" s="16">
        <v>39</v>
      </c>
      <c r="C75" s="42" t="s">
        <v>103</v>
      </c>
      <c r="D75" s="42" t="s">
        <v>2</v>
      </c>
      <c r="E75" s="41">
        <v>61.099475607551149</v>
      </c>
      <c r="F75" s="41">
        <v>53.143038011915266</v>
      </c>
      <c r="G75" s="41">
        <v>10</v>
      </c>
      <c r="H75" s="41">
        <v>30</v>
      </c>
      <c r="I75" s="41">
        <v>31.622776601683793</v>
      </c>
      <c r="J75" s="41">
        <v>1.2616872162610566E-3</v>
      </c>
      <c r="K75" s="41">
        <v>8.4781077969829752E-4</v>
      </c>
      <c r="L75" s="41">
        <v>2.1484093854073905E-4</v>
      </c>
      <c r="M75" s="41">
        <v>9.7697791502932029E-4</v>
      </c>
      <c r="N75" s="41">
        <v>1.381655417573454E-2</v>
      </c>
      <c r="O75" s="41">
        <v>6.4452281562221714E-3</v>
      </c>
      <c r="P75" s="69">
        <v>2.3243813527676661E-4</v>
      </c>
    </row>
    <row r="76" spans="2:16" x14ac:dyDescent="0.25">
      <c r="B76" s="21"/>
      <c r="C76" s="22" t="s">
        <v>104</v>
      </c>
      <c r="D76" s="22"/>
      <c r="E76" s="24">
        <v>13752.890130137075</v>
      </c>
      <c r="F76" s="24">
        <v>14910.318923950186</v>
      </c>
      <c r="G76" s="24"/>
      <c r="H76" s="24"/>
      <c r="I76" s="24"/>
      <c r="J76" s="25">
        <v>5.4334744898042677</v>
      </c>
      <c r="K76" s="25">
        <v>5.1664867591976078</v>
      </c>
      <c r="L76" s="24">
        <v>0</v>
      </c>
      <c r="M76" s="24">
        <v>0</v>
      </c>
      <c r="N76" s="24"/>
      <c r="O76" s="24"/>
      <c r="P76" s="26">
        <v>0.8710535115100444</v>
      </c>
    </row>
    <row r="77" spans="2:16" ht="15.75" thickBot="1" x14ac:dyDescent="0.3">
      <c r="B77" s="27"/>
      <c r="C77" s="28"/>
      <c r="D77" s="28"/>
      <c r="E77" s="31">
        <v>0.8584801058395567</v>
      </c>
      <c r="F77" s="31">
        <v>0.86741011070902974</v>
      </c>
      <c r="G77" s="30"/>
      <c r="H77" s="30" t="s">
        <v>105</v>
      </c>
      <c r="I77" s="30"/>
      <c r="J77" s="31">
        <v>2.3309814434705971</v>
      </c>
      <c r="K77" s="31">
        <v>2.2729907081195049</v>
      </c>
      <c r="L77" s="30">
        <v>0</v>
      </c>
      <c r="M77" s="30">
        <v>0</v>
      </c>
      <c r="N77" s="30" t="s">
        <v>106</v>
      </c>
      <c r="O77" s="30"/>
      <c r="P77" s="32">
        <v>0.93330247589409321</v>
      </c>
    </row>
    <row r="78" spans="2:16" x14ac:dyDescent="0.25">
      <c r="B78" s="21"/>
      <c r="C78" s="22" t="s">
        <v>107</v>
      </c>
      <c r="D78" s="22"/>
      <c r="E78" s="24">
        <v>46697.310343740392</v>
      </c>
      <c r="F78" s="24">
        <v>50063.521042257496</v>
      </c>
      <c r="G78" s="24"/>
      <c r="H78" s="24"/>
      <c r="I78" s="24"/>
      <c r="J78" s="25">
        <v>8.7769392269100717</v>
      </c>
      <c r="K78" s="25">
        <v>6.9812957898391561</v>
      </c>
      <c r="L78" s="24">
        <v>0</v>
      </c>
      <c r="M78" s="24">
        <v>0</v>
      </c>
      <c r="N78" s="24"/>
      <c r="O78" s="24"/>
      <c r="P78" s="26">
        <v>4.5795194052557164</v>
      </c>
    </row>
    <row r="79" spans="2:16" ht="15.75" thickBot="1" x14ac:dyDescent="0.3">
      <c r="B79" s="27"/>
      <c r="C79" s="28"/>
      <c r="D79" s="28"/>
      <c r="E79" s="30"/>
      <c r="F79" s="30"/>
      <c r="G79" s="30" t="s">
        <v>108</v>
      </c>
      <c r="H79" s="30"/>
      <c r="I79" s="30"/>
      <c r="J79" s="31">
        <v>2.9625899525432255</v>
      </c>
      <c r="K79" s="31">
        <v>2.6422141831878725</v>
      </c>
      <c r="L79" s="31">
        <v>0</v>
      </c>
      <c r="M79" s="31" t="s">
        <v>109</v>
      </c>
      <c r="N79" s="31" t="s">
        <v>109</v>
      </c>
      <c r="O79" s="31"/>
      <c r="P79" s="32">
        <v>2.1399811693694213</v>
      </c>
    </row>
    <row r="80" spans="2:16" ht="15.75" thickBot="1" x14ac:dyDescent="0.3"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</row>
    <row r="81" spans="2:16" ht="60.75" thickBot="1" x14ac:dyDescent="0.3">
      <c r="B81" s="2"/>
      <c r="C81" s="3" t="str">
        <f t="shared" ref="C81:P81" si="1">C2</f>
        <v>CATEGORIES OF EMISSIONS AND REMOVALS</v>
      </c>
      <c r="D81" s="3" t="str">
        <f t="shared" si="1"/>
        <v>Gas</v>
      </c>
      <c r="E81" s="3" t="str">
        <f t="shared" si="1"/>
        <v>Emissions in 1990 (kt CO2eq)</v>
      </c>
      <c r="F81" s="3" t="str">
        <f t="shared" si="1"/>
        <v>Emissions in 2020  (kt CO2eq)</v>
      </c>
      <c r="G81" s="4" t="str">
        <f t="shared" si="1"/>
        <v>Activity Data (AD) Uncertainty (%)</v>
      </c>
      <c r="H81" s="3" t="str">
        <f t="shared" si="1"/>
        <v>Emission Factor (EF) Uncertainty (%)</v>
      </c>
      <c r="I81" s="3" t="str">
        <f t="shared" si="1"/>
        <v>Combined Uncertainty (%)</v>
      </c>
      <c r="J81" s="3" t="str">
        <f t="shared" si="1"/>
        <v xml:space="preserve">Contribution to Variance by Category in Base Year </v>
      </c>
      <c r="K81" s="3" t="str">
        <f t="shared" si="1"/>
        <v>Contribution to Variance by Category in Year 2020</v>
      </c>
      <c r="L81" s="5" t="str">
        <f t="shared" si="1"/>
        <v>Type A Sensitivity (%)</v>
      </c>
      <c r="M81" s="5" t="str">
        <f t="shared" si="1"/>
        <v>Type B Sensitivity (%)</v>
      </c>
      <c r="N81" s="5" t="str">
        <f t="shared" si="1"/>
        <v>Uncertainty in Trend in Total Emissions due to AD (%)</v>
      </c>
      <c r="O81" s="35" t="str">
        <f t="shared" si="1"/>
        <v>Uncertainty in Trend in Total Emissions due to EF (%)</v>
      </c>
      <c r="P81" s="36" t="str">
        <f t="shared" si="1"/>
        <v>Uncertainty into the Trend in Total Emissions (%)</v>
      </c>
    </row>
    <row r="82" spans="2:16" x14ac:dyDescent="0.25">
      <c r="B82" s="6">
        <v>1</v>
      </c>
      <c r="C82" s="7" t="s">
        <v>96</v>
      </c>
      <c r="D82" s="7" t="s">
        <v>13</v>
      </c>
      <c r="E82" s="9">
        <v>0</v>
      </c>
      <c r="F82" s="9">
        <v>13.355375934575431</v>
      </c>
      <c r="G82" s="9">
        <v>1</v>
      </c>
      <c r="H82" s="9">
        <v>63</v>
      </c>
      <c r="I82" s="9">
        <v>63.007936008093459</v>
      </c>
      <c r="J82" s="9">
        <v>0</v>
      </c>
      <c r="K82" s="9">
        <v>2.1257340035371928E-4</v>
      </c>
      <c r="L82" s="9">
        <v>2.4552430239754841E-4</v>
      </c>
      <c r="M82" s="9">
        <v>2.4552430239439414E-4</v>
      </c>
      <c r="N82" s="9">
        <v>3.4722379833834521E-4</v>
      </c>
      <c r="O82" s="9">
        <v>1.546803105104555E-2</v>
      </c>
      <c r="P82" s="10">
        <v>2.3938054896224182E-4</v>
      </c>
    </row>
    <row r="83" spans="2:16" x14ac:dyDescent="0.25">
      <c r="B83" s="11">
        <v>2</v>
      </c>
      <c r="C83" s="12" t="s">
        <v>63</v>
      </c>
      <c r="D83" s="12" t="s">
        <v>13</v>
      </c>
      <c r="E83" s="14">
        <v>10.212285230104319</v>
      </c>
      <c r="F83" s="14">
        <v>85.546304489337658</v>
      </c>
      <c r="G83" s="14">
        <v>1</v>
      </c>
      <c r="H83" s="14">
        <v>50</v>
      </c>
      <c r="I83" s="14">
        <v>50.009999000199947</v>
      </c>
      <c r="J83" s="14">
        <v>8.8152838500737165E-5</v>
      </c>
      <c r="K83" s="14">
        <v>5.4944266053365033E-3</v>
      </c>
      <c r="L83" s="14">
        <v>1.3734714085371635E-3</v>
      </c>
      <c r="M83" s="14">
        <v>1.5726773124960908E-3</v>
      </c>
      <c r="N83" s="14">
        <v>2.2241015845684419E-3</v>
      </c>
      <c r="O83" s="14">
        <v>6.8673570426858177E-2</v>
      </c>
      <c r="P83" s="15">
        <v>4.7210059030311302E-3</v>
      </c>
    </row>
    <row r="84" spans="2:16" x14ac:dyDescent="0.25">
      <c r="B84" s="11">
        <v>3</v>
      </c>
      <c r="C84" s="12" t="s">
        <v>64</v>
      </c>
      <c r="D84" s="12" t="s">
        <v>13</v>
      </c>
      <c r="E84" s="14">
        <v>1.4716960063509599</v>
      </c>
      <c r="F84" s="14">
        <v>0.56606667263133925</v>
      </c>
      <c r="G84" s="14">
        <v>1</v>
      </c>
      <c r="H84" s="14">
        <v>50</v>
      </c>
      <c r="I84" s="14">
        <v>50.009999000199947</v>
      </c>
      <c r="J84" s="14">
        <v>1.8307399190900112E-6</v>
      </c>
      <c r="K84" s="14">
        <v>2.4057751954555465E-7</v>
      </c>
      <c r="L84" s="14">
        <v>1.8300725786346561E-5</v>
      </c>
      <c r="M84" s="14">
        <v>1.0406530343089419E-5</v>
      </c>
      <c r="N84" s="14">
        <v>1.4717056348444196E-5</v>
      </c>
      <c r="O84" s="14">
        <v>9.1503628931732806E-4</v>
      </c>
      <c r="P84" s="15">
        <v>8.3750800251518814E-7</v>
      </c>
    </row>
    <row r="85" spans="2:16" x14ac:dyDescent="0.25">
      <c r="B85" s="11">
        <v>4</v>
      </c>
      <c r="C85" s="12" t="s">
        <v>65</v>
      </c>
      <c r="D85" s="12" t="s">
        <v>13</v>
      </c>
      <c r="E85" s="14">
        <v>0</v>
      </c>
      <c r="F85" s="14">
        <v>4.6477524990459944</v>
      </c>
      <c r="G85" s="14">
        <v>1</v>
      </c>
      <c r="H85" s="14">
        <v>50</v>
      </c>
      <c r="I85" s="14">
        <v>50.009999000199947</v>
      </c>
      <c r="J85" s="14">
        <v>0</v>
      </c>
      <c r="K85" s="14">
        <v>1.6218319663640904E-5</v>
      </c>
      <c r="L85" s="14">
        <v>8.544395872345234E-5</v>
      </c>
      <c r="M85" s="14">
        <v>8.54439587189611E-5</v>
      </c>
      <c r="N85" s="14">
        <v>1.2083600524320166E-4</v>
      </c>
      <c r="O85" s="14">
        <v>4.272197936172617E-3</v>
      </c>
      <c r="P85" s="15">
        <v>1.8266276546000703E-5</v>
      </c>
    </row>
    <row r="86" spans="2:16" x14ac:dyDescent="0.25">
      <c r="B86" s="11">
        <v>5</v>
      </c>
      <c r="C86" s="12" t="s">
        <v>66</v>
      </c>
      <c r="D86" s="12" t="s">
        <v>13</v>
      </c>
      <c r="E86" s="14">
        <v>52.068025934711997</v>
      </c>
      <c r="F86" s="14">
        <v>18.487203981720363</v>
      </c>
      <c r="G86" s="14">
        <v>1</v>
      </c>
      <c r="H86" s="14">
        <v>50</v>
      </c>
      <c r="I86" s="14">
        <v>50.009999000199947</v>
      </c>
      <c r="J86" s="14">
        <v>2.2915674967668841E-3</v>
      </c>
      <c r="K86" s="14">
        <v>2.5660335848961174E-4</v>
      </c>
      <c r="L86" s="14">
        <v>6.7577766667792361E-4</v>
      </c>
      <c r="M86" s="14">
        <v>3.398674723250353E-4</v>
      </c>
      <c r="N86" s="14">
        <v>4.8064518877152752E-4</v>
      </c>
      <c r="O86" s="14">
        <v>3.378888333389618E-2</v>
      </c>
      <c r="P86" s="15">
        <v>1.1419196567491363E-3</v>
      </c>
    </row>
    <row r="87" spans="2:16" x14ac:dyDescent="0.25">
      <c r="B87" s="11">
        <v>6</v>
      </c>
      <c r="C87" s="12" t="s">
        <v>67</v>
      </c>
      <c r="D87" s="12" t="s">
        <v>13</v>
      </c>
      <c r="E87" s="14">
        <v>7.7438393428320511</v>
      </c>
      <c r="F87" s="14">
        <v>1.2147338390146343</v>
      </c>
      <c r="G87" s="14">
        <v>1</v>
      </c>
      <c r="H87" s="14">
        <v>50</v>
      </c>
      <c r="I87" s="14">
        <v>50.009999000199947</v>
      </c>
      <c r="J87" s="14">
        <v>5.0687759774263609E-5</v>
      </c>
      <c r="K87" s="14">
        <v>1.1078529787112219E-6</v>
      </c>
      <c r="L87" s="14">
        <v>1.2872145243125743E-4</v>
      </c>
      <c r="M87" s="14">
        <v>2.2331582418942491E-5</v>
      </c>
      <c r="N87" s="14">
        <v>3.1581626726121041E-5</v>
      </c>
      <c r="O87" s="14">
        <v>6.4360726215628716E-3</v>
      </c>
      <c r="P87" s="15">
        <v>4.1424028189177841E-5</v>
      </c>
    </row>
    <row r="88" spans="2:16" x14ac:dyDescent="0.25">
      <c r="B88" s="11">
        <v>7</v>
      </c>
      <c r="C88" s="12" t="s">
        <v>97</v>
      </c>
      <c r="D88" s="12" t="s">
        <v>13</v>
      </c>
      <c r="E88" s="14">
        <v>3.0358875117326409</v>
      </c>
      <c r="F88" s="14">
        <v>7.225450501383297</v>
      </c>
      <c r="G88" s="14">
        <v>10</v>
      </c>
      <c r="H88" s="14">
        <v>50</v>
      </c>
      <c r="I88" s="14">
        <v>50.990195135927848</v>
      </c>
      <c r="J88" s="14">
        <v>8.0988142111837768E-6</v>
      </c>
      <c r="K88" s="14">
        <v>4.0748289845421058E-5</v>
      </c>
      <c r="L88" s="14">
        <v>7.3613376516235007E-5</v>
      </c>
      <c r="M88" s="14">
        <v>1.3283217953038892E-4</v>
      </c>
      <c r="N88" s="14">
        <v>1.8785306981145382E-3</v>
      </c>
      <c r="O88" s="14">
        <v>3.6806688258117504E-3</v>
      </c>
      <c r="P88" s="15">
        <v>1.7076200589061143E-5</v>
      </c>
    </row>
    <row r="89" spans="2:16" x14ac:dyDescent="0.25">
      <c r="B89" s="11">
        <v>8</v>
      </c>
      <c r="C89" s="12" t="s">
        <v>68</v>
      </c>
      <c r="D89" s="12" t="s">
        <v>13</v>
      </c>
      <c r="E89" s="14">
        <v>0.47353426992160541</v>
      </c>
      <c r="F89" s="14">
        <v>1.4981111445353339</v>
      </c>
      <c r="G89" s="14">
        <v>1</v>
      </c>
      <c r="H89" s="14">
        <v>50</v>
      </c>
      <c r="I89" s="14">
        <v>50.009999000199947</v>
      </c>
      <c r="J89" s="14">
        <v>1.8953667510042361E-7</v>
      </c>
      <c r="K89" s="14">
        <v>1.6850311723926434E-6</v>
      </c>
      <c r="L89" s="14">
        <v>1.8304294589377434E-5</v>
      </c>
      <c r="M89" s="14">
        <v>2.7541171096431463E-5</v>
      </c>
      <c r="N89" s="14">
        <v>3.8949097688211262E-5</v>
      </c>
      <c r="O89" s="14">
        <v>9.1521472946887172E-4</v>
      </c>
      <c r="P89" s="15">
        <v>8.3913503324750596E-7</v>
      </c>
    </row>
    <row r="90" spans="2:16" x14ac:dyDescent="0.25">
      <c r="B90" s="11">
        <v>9</v>
      </c>
      <c r="C90" s="12" t="s">
        <v>69</v>
      </c>
      <c r="D90" s="12" t="s">
        <v>13</v>
      </c>
      <c r="E90" s="14">
        <v>5.1590191652861472</v>
      </c>
      <c r="F90" s="14">
        <v>2.3688073369833962</v>
      </c>
      <c r="G90" s="14">
        <v>10</v>
      </c>
      <c r="H90" s="14">
        <v>50</v>
      </c>
      <c r="I90" s="14">
        <v>50.990195135927848</v>
      </c>
      <c r="J90" s="14">
        <v>2.3387530527400292E-5</v>
      </c>
      <c r="K90" s="14">
        <v>4.3796459672775735E-6</v>
      </c>
      <c r="L90" s="14">
        <v>5.7085042072024805E-5</v>
      </c>
      <c r="M90" s="14">
        <v>4.354798934666304E-5</v>
      </c>
      <c r="N90" s="14">
        <v>6.1586157148129934E-4</v>
      </c>
      <c r="O90" s="14">
        <v>2.8542521036012403E-3</v>
      </c>
      <c r="P90" s="15">
        <v>8.5260405461395213E-6</v>
      </c>
    </row>
    <row r="91" spans="2:16" x14ac:dyDescent="0.25">
      <c r="B91" s="11">
        <v>10</v>
      </c>
      <c r="C91" s="12" t="s">
        <v>70</v>
      </c>
      <c r="D91" s="12" t="s">
        <v>13</v>
      </c>
      <c r="E91" s="14">
        <v>0</v>
      </c>
      <c r="F91" s="14">
        <v>0.4012130905871838</v>
      </c>
      <c r="G91" s="14">
        <v>1</v>
      </c>
      <c r="H91" s="14">
        <v>20</v>
      </c>
      <c r="I91" s="14">
        <v>20.024984394500787</v>
      </c>
      <c r="J91" s="14">
        <v>0</v>
      </c>
      <c r="K91" s="14">
        <v>1.9377633605705259E-8</v>
      </c>
      <c r="L91" s="14">
        <v>7.3758735563700384E-6</v>
      </c>
      <c r="M91" s="14">
        <v>7.3758735553742936E-6</v>
      </c>
      <c r="N91" s="14">
        <v>1.0431060416359387E-5</v>
      </c>
      <c r="O91" s="14">
        <v>1.4751747112740077E-4</v>
      </c>
      <c r="P91" s="15">
        <v>2.1870211309233257E-8</v>
      </c>
    </row>
    <row r="92" spans="2:16" x14ac:dyDescent="0.25">
      <c r="B92" s="11">
        <v>11</v>
      </c>
      <c r="C92" s="12" t="s">
        <v>71</v>
      </c>
      <c r="D92" s="12" t="s">
        <v>13</v>
      </c>
      <c r="E92" s="14">
        <v>0</v>
      </c>
      <c r="F92" s="14">
        <v>0</v>
      </c>
      <c r="G92" s="14">
        <v>2</v>
      </c>
      <c r="H92" s="14">
        <v>50</v>
      </c>
      <c r="I92" s="14">
        <v>50.039984012787215</v>
      </c>
      <c r="J92" s="14">
        <v>0</v>
      </c>
      <c r="K92" s="14">
        <v>0</v>
      </c>
      <c r="L92" s="14">
        <v>0</v>
      </c>
      <c r="M92" s="14">
        <v>0</v>
      </c>
      <c r="N92" s="14">
        <v>0</v>
      </c>
      <c r="O92" s="14">
        <v>0</v>
      </c>
      <c r="P92" s="15">
        <v>0</v>
      </c>
    </row>
    <row r="93" spans="2:16" x14ac:dyDescent="0.25">
      <c r="B93" s="11">
        <v>12</v>
      </c>
      <c r="C93" s="12" t="s">
        <v>72</v>
      </c>
      <c r="D93" s="12" t="s">
        <v>13</v>
      </c>
      <c r="E93" s="14">
        <v>4.1167246795381711</v>
      </c>
      <c r="F93" s="14">
        <v>1.424079688536473</v>
      </c>
      <c r="G93" s="14">
        <v>1</v>
      </c>
      <c r="H93" s="14">
        <v>50</v>
      </c>
      <c r="I93" s="14">
        <v>50.009999000199947</v>
      </c>
      <c r="J93" s="14">
        <v>1.4324981661163946E-5</v>
      </c>
      <c r="K93" s="14">
        <v>1.5226092168983346E-6</v>
      </c>
      <c r="L93" s="14">
        <v>5.4121612301116784E-5</v>
      </c>
      <c r="M93" s="14">
        <v>2.6180181957795179E-5</v>
      </c>
      <c r="N93" s="14">
        <v>3.7024368390109355E-5</v>
      </c>
      <c r="O93" s="14">
        <v>2.7060806150558392E-3</v>
      </c>
      <c r="P93" s="15">
        <v>7.3242430990356752E-6</v>
      </c>
    </row>
    <row r="94" spans="2:16" x14ac:dyDescent="0.25">
      <c r="B94" s="11">
        <v>13</v>
      </c>
      <c r="C94" s="12" t="s">
        <v>73</v>
      </c>
      <c r="D94" s="12" t="s">
        <v>13</v>
      </c>
      <c r="E94" s="14">
        <v>0.38892085834119172</v>
      </c>
      <c r="F94" s="14">
        <v>0.10765900952777681</v>
      </c>
      <c r="G94" s="14">
        <v>1</v>
      </c>
      <c r="H94" s="14">
        <v>66</v>
      </c>
      <c r="I94" s="14">
        <v>66.007575322836999</v>
      </c>
      <c r="J94" s="14">
        <v>2.2273412899435392E-7</v>
      </c>
      <c r="K94" s="14">
        <v>1.5159835826222749E-8</v>
      </c>
      <c r="L94" s="14">
        <v>5.6071889416031695E-6</v>
      </c>
      <c r="M94" s="14">
        <v>1.9791957441158422E-6</v>
      </c>
      <c r="N94" s="14">
        <v>2.799005463919734E-6</v>
      </c>
      <c r="O94" s="14">
        <v>3.7007447014580919E-4</v>
      </c>
      <c r="P94" s="15">
        <v>1.3696294788528845E-7</v>
      </c>
    </row>
    <row r="95" spans="2:16" x14ac:dyDescent="0.25">
      <c r="B95" s="11">
        <v>14</v>
      </c>
      <c r="C95" s="12" t="s">
        <v>74</v>
      </c>
      <c r="D95" s="12" t="s">
        <v>13</v>
      </c>
      <c r="E95" s="14">
        <v>50.117562215124543</v>
      </c>
      <c r="F95" s="14">
        <v>105.3493097141136</v>
      </c>
      <c r="G95" s="14">
        <v>1.25</v>
      </c>
      <c r="H95" s="14">
        <v>68</v>
      </c>
      <c r="I95" s="14">
        <v>68.011488000190084</v>
      </c>
      <c r="J95" s="14">
        <v>3.926640726868374E-3</v>
      </c>
      <c r="K95" s="14">
        <v>1.5411117098046639E-2</v>
      </c>
      <c r="L95" s="14">
        <v>9.5912015960841757E-4</v>
      </c>
      <c r="M95" s="14">
        <v>1.9367343833673212E-3</v>
      </c>
      <c r="N95" s="14">
        <v>3.423695039590449E-3</v>
      </c>
      <c r="O95" s="14">
        <v>6.5220170853372395E-2</v>
      </c>
      <c r="P95" s="15">
        <v>4.2653923738672026E-3</v>
      </c>
    </row>
    <row r="96" spans="2:16" x14ac:dyDescent="0.25">
      <c r="B96" s="11">
        <v>15</v>
      </c>
      <c r="C96" s="12" t="s">
        <v>75</v>
      </c>
      <c r="D96" s="12" t="s">
        <v>13</v>
      </c>
      <c r="E96" s="14">
        <v>15.486534423360002</v>
      </c>
      <c r="F96" s="14">
        <v>11.317705809373637</v>
      </c>
      <c r="G96" s="14">
        <v>1</v>
      </c>
      <c r="H96" s="14">
        <v>50</v>
      </c>
      <c r="I96" s="14">
        <v>50.009999000199947</v>
      </c>
      <c r="J96" s="14">
        <v>2.0272108085663291E-4</v>
      </c>
      <c r="K96" s="14">
        <v>9.6169347972449365E-5</v>
      </c>
      <c r="L96" s="14">
        <v>9.4019931769828702E-5</v>
      </c>
      <c r="M96" s="14">
        <v>2.0806391652050351E-4</v>
      </c>
      <c r="N96" s="14">
        <v>2.9424681258375957E-4</v>
      </c>
      <c r="O96" s="14">
        <v>4.7009965884914351E-3</v>
      </c>
      <c r="P96" s="15">
        <v>2.2185950111723812E-5</v>
      </c>
    </row>
    <row r="97" spans="2:16" x14ac:dyDescent="0.25">
      <c r="B97" s="11">
        <v>16</v>
      </c>
      <c r="C97" s="12" t="s">
        <v>76</v>
      </c>
      <c r="D97" s="12" t="s">
        <v>13</v>
      </c>
      <c r="E97" s="14">
        <v>0.67221271232640001</v>
      </c>
      <c r="F97" s="14">
        <v>2.5961406614748546</v>
      </c>
      <c r="G97" s="14">
        <v>1</v>
      </c>
      <c r="H97" s="14">
        <v>90</v>
      </c>
      <c r="I97" s="14">
        <v>90.005555384098372</v>
      </c>
      <c r="J97" s="14">
        <v>1.2371683798360526E-6</v>
      </c>
      <c r="K97" s="14">
        <v>1.6390841436922021E-5</v>
      </c>
      <c r="L97" s="14">
        <v>3.4614920051190268E-5</v>
      </c>
      <c r="M97" s="14">
        <v>4.7727269374435476E-5</v>
      </c>
      <c r="N97" s="14">
        <v>6.7496551644360717E-5</v>
      </c>
      <c r="O97" s="14">
        <v>3.1153428046071241E-3</v>
      </c>
      <c r="P97" s="15">
        <v>9.7099165747012605E-6</v>
      </c>
    </row>
    <row r="98" spans="2:16" x14ac:dyDescent="0.25">
      <c r="B98" s="11">
        <v>17</v>
      </c>
      <c r="C98" s="12" t="s">
        <v>77</v>
      </c>
      <c r="D98" s="12" t="s">
        <v>13</v>
      </c>
      <c r="E98" s="14">
        <v>3.9670195141766181E-2</v>
      </c>
      <c r="F98" s="14">
        <v>7.8318046594037405E-2</v>
      </c>
      <c r="G98" s="14">
        <v>1</v>
      </c>
      <c r="H98" s="14">
        <v>25</v>
      </c>
      <c r="I98" s="14">
        <v>25.019992006393608</v>
      </c>
      <c r="J98" s="14">
        <v>3.3295055547621648E-10</v>
      </c>
      <c r="K98" s="14">
        <v>1.152667916273919E-9</v>
      </c>
      <c r="L98" s="14">
        <v>6.6597702463866426E-7</v>
      </c>
      <c r="M98" s="14">
        <v>1.4397935220311699E-6</v>
      </c>
      <c r="N98" s="14">
        <v>2.0361755258734063E-6</v>
      </c>
      <c r="O98" s="14">
        <v>1.6649425615966607E-5</v>
      </c>
      <c r="P98" s="15">
        <v>2.8134938411377086E-10</v>
      </c>
    </row>
    <row r="99" spans="2:16" x14ac:dyDescent="0.25">
      <c r="B99" s="11">
        <v>18</v>
      </c>
      <c r="C99" s="12" t="s">
        <v>98</v>
      </c>
      <c r="D99" s="12" t="s">
        <v>13</v>
      </c>
      <c r="E99" s="14">
        <v>2.23281875161888</v>
      </c>
      <c r="F99" s="14">
        <v>2.1779286433344622</v>
      </c>
      <c r="G99" s="14">
        <v>10</v>
      </c>
      <c r="H99" s="14">
        <v>50</v>
      </c>
      <c r="I99" s="14">
        <v>50.990195135927848</v>
      </c>
      <c r="J99" s="14">
        <v>4.3808363140597834E-6</v>
      </c>
      <c r="K99" s="14">
        <v>3.7022591872019716E-6</v>
      </c>
      <c r="L99" s="14">
        <v>3.5150167487785211E-6</v>
      </c>
      <c r="M99" s="14">
        <v>4.0038888717097152E-5</v>
      </c>
      <c r="N99" s="14">
        <v>5.6623539446065891E-4</v>
      </c>
      <c r="O99" s="14">
        <v>1.7575083743892606E-4</v>
      </c>
      <c r="P99" s="15">
        <v>3.5151087880050184E-7</v>
      </c>
    </row>
    <row r="100" spans="2:16" x14ac:dyDescent="0.25">
      <c r="B100" s="11">
        <v>19</v>
      </c>
      <c r="C100" s="12" t="s">
        <v>78</v>
      </c>
      <c r="D100" s="12" t="s">
        <v>13</v>
      </c>
      <c r="E100" s="14">
        <v>0.26752827013135938</v>
      </c>
      <c r="F100" s="14">
        <v>1.2730523700473009</v>
      </c>
      <c r="G100" s="14">
        <v>2.5</v>
      </c>
      <c r="H100" s="14">
        <v>50</v>
      </c>
      <c r="I100" s="14">
        <v>50.062460986251963</v>
      </c>
      <c r="J100" s="14">
        <v>6.0623427911524395E-8</v>
      </c>
      <c r="K100" s="14">
        <v>1.2193351901461224E-6</v>
      </c>
      <c r="L100" s="14">
        <v>1.8185233686907054E-5</v>
      </c>
      <c r="M100" s="14">
        <v>2.3403706237740594E-5</v>
      </c>
      <c r="N100" s="14">
        <v>8.2744596928021382E-5</v>
      </c>
      <c r="O100" s="14">
        <v>9.0926168434535271E-4</v>
      </c>
      <c r="P100" s="15">
        <v>8.3360347893932859E-7</v>
      </c>
    </row>
    <row r="101" spans="2:16" x14ac:dyDescent="0.25">
      <c r="B101" s="11">
        <v>20</v>
      </c>
      <c r="C101" s="12" t="s">
        <v>79</v>
      </c>
      <c r="D101" s="12" t="s">
        <v>13</v>
      </c>
      <c r="E101" s="14">
        <v>76.58530820521257</v>
      </c>
      <c r="F101" s="14">
        <v>68.118618148693926</v>
      </c>
      <c r="G101" s="14">
        <v>10</v>
      </c>
      <c r="H101" s="14">
        <v>50</v>
      </c>
      <c r="I101" s="14">
        <v>50.990195135927848</v>
      </c>
      <c r="J101" s="14">
        <v>5.1539596455951152E-3</v>
      </c>
      <c r="K101" s="14">
        <v>3.6216892569329372E-3</v>
      </c>
      <c r="L101" s="14">
        <v>2.416003523624255E-4</v>
      </c>
      <c r="M101" s="14">
        <v>1.2522879388014677E-3</v>
      </c>
      <c r="N101" s="14">
        <v>1.7710025870492842E-2</v>
      </c>
      <c r="O101" s="14">
        <v>1.2080017618121275E-2</v>
      </c>
      <c r="P101" s="15">
        <v>4.5957184198764614E-4</v>
      </c>
    </row>
    <row r="102" spans="2:16" x14ac:dyDescent="0.25">
      <c r="B102" s="11">
        <v>21</v>
      </c>
      <c r="C102" s="12" t="s">
        <v>80</v>
      </c>
      <c r="D102" s="12" t="s">
        <v>13</v>
      </c>
      <c r="E102" s="14">
        <v>13.221650598105597</v>
      </c>
      <c r="F102" s="14">
        <v>3.3073651457076818</v>
      </c>
      <c r="G102" s="14">
        <v>5</v>
      </c>
      <c r="H102" s="14">
        <v>50</v>
      </c>
      <c r="I102" s="14">
        <v>50.24937810560445</v>
      </c>
      <c r="J102" s="14">
        <v>1.4917961142123205E-4</v>
      </c>
      <c r="K102" s="14">
        <v>8.2914760648119435E-6</v>
      </c>
      <c r="L102" s="14">
        <v>1.9710188998267597E-4</v>
      </c>
      <c r="M102" s="14">
        <v>6.080237083114554E-5</v>
      </c>
      <c r="N102" s="14">
        <v>4.2993768726922149E-4</v>
      </c>
      <c r="O102" s="14">
        <v>9.8550944991337985E-3</v>
      </c>
      <c r="P102" s="15">
        <v>9.7307734001791661E-5</v>
      </c>
    </row>
    <row r="103" spans="2:16" x14ac:dyDescent="0.25">
      <c r="B103" s="11">
        <v>22</v>
      </c>
      <c r="C103" s="12" t="s">
        <v>81</v>
      </c>
      <c r="D103" s="12" t="s">
        <v>13</v>
      </c>
      <c r="E103" s="14">
        <v>11.723835878481095</v>
      </c>
      <c r="F103" s="14">
        <v>3.6591936679207473</v>
      </c>
      <c r="G103" s="14">
        <v>5</v>
      </c>
      <c r="H103" s="14">
        <v>50</v>
      </c>
      <c r="I103" s="14">
        <v>50.24937810560445</v>
      </c>
      <c r="J103" s="14">
        <v>1.1729448146298185E-4</v>
      </c>
      <c r="K103" s="14">
        <v>1.0149352870038071E-5</v>
      </c>
      <c r="L103" s="14">
        <v>1.6141729099938829E-4</v>
      </c>
      <c r="M103" s="14">
        <v>6.7270361915932591E-5</v>
      </c>
      <c r="N103" s="14">
        <v>4.7567329083629209E-4</v>
      </c>
      <c r="O103" s="14">
        <v>8.0708645499694143E-3</v>
      </c>
      <c r="P103" s="15">
        <v>6.5365119663568031E-5</v>
      </c>
    </row>
    <row r="104" spans="2:16" x14ac:dyDescent="0.25">
      <c r="B104" s="11">
        <v>23</v>
      </c>
      <c r="C104" s="12" t="s">
        <v>82</v>
      </c>
      <c r="D104" s="12" t="s">
        <v>13</v>
      </c>
      <c r="E104" s="14">
        <v>0</v>
      </c>
      <c r="F104" s="14">
        <v>1.5127428159625859E-4</v>
      </c>
      <c r="G104" s="14">
        <v>1</v>
      </c>
      <c r="H104" s="14">
        <v>150</v>
      </c>
      <c r="I104" s="14">
        <v>150.00333329629711</v>
      </c>
      <c r="J104" s="14">
        <v>0</v>
      </c>
      <c r="K104" s="14">
        <v>1.5457462309586296E-13</v>
      </c>
      <c r="L104" s="14">
        <v>2.7810180824872077E-9</v>
      </c>
      <c r="M104" s="14">
        <v>2.7810158726404474E-9</v>
      </c>
      <c r="N104" s="14">
        <v>3.9329503642629689E-9</v>
      </c>
      <c r="O104" s="14">
        <v>4.1715271237308116E-7</v>
      </c>
      <c r="P104" s="15">
        <v>1.7403185353878632E-13</v>
      </c>
    </row>
    <row r="105" spans="2:16" x14ac:dyDescent="0.25">
      <c r="B105" s="11">
        <v>24</v>
      </c>
      <c r="C105" s="12" t="s">
        <v>110</v>
      </c>
      <c r="D105" s="12" t="s">
        <v>13</v>
      </c>
      <c r="E105" s="14">
        <v>995.31999999999994</v>
      </c>
      <c r="F105" s="14">
        <v>0</v>
      </c>
      <c r="G105" s="14">
        <v>1</v>
      </c>
      <c r="H105" s="14">
        <v>10</v>
      </c>
      <c r="I105" s="14">
        <v>10.04987562112089</v>
      </c>
      <c r="J105" s="14">
        <v>3.381610415691895E-2</v>
      </c>
      <c r="K105" s="14">
        <v>0</v>
      </c>
      <c r="L105" s="14">
        <v>1.9411402693298996E-2</v>
      </c>
      <c r="M105" s="14">
        <v>0</v>
      </c>
      <c r="N105" s="14">
        <v>0</v>
      </c>
      <c r="O105" s="14">
        <v>0.19411402693298996</v>
      </c>
      <c r="P105" s="15">
        <v>3.7680255452141549E-2</v>
      </c>
    </row>
    <row r="106" spans="2:16" x14ac:dyDescent="0.25">
      <c r="B106" s="11">
        <v>25</v>
      </c>
      <c r="C106" s="12" t="s">
        <v>111</v>
      </c>
      <c r="D106" s="12" t="s">
        <v>13</v>
      </c>
      <c r="E106" s="14">
        <v>31.341851999999999</v>
      </c>
      <c r="F106" s="14">
        <v>44.497955999999995</v>
      </c>
      <c r="G106" s="14">
        <v>5</v>
      </c>
      <c r="H106" s="14">
        <v>5</v>
      </c>
      <c r="I106" s="14">
        <v>7.0710678118654755</v>
      </c>
      <c r="J106" s="14">
        <v>1.6599539963425319E-5</v>
      </c>
      <c r="K106" s="14">
        <v>2.9720513390186418E-5</v>
      </c>
      <c r="L106" s="14">
        <v>2.0668433163795186E-4</v>
      </c>
      <c r="M106" s="14">
        <v>8.1804732853622668E-4</v>
      </c>
      <c r="N106" s="14">
        <v>5.7844681333950546E-3</v>
      </c>
      <c r="O106" s="14">
        <v>1.0334216581897593E-3</v>
      </c>
      <c r="P106" s="15">
        <v>3.452803190987854E-5</v>
      </c>
    </row>
    <row r="107" spans="2:16" x14ac:dyDescent="0.25">
      <c r="B107" s="11">
        <v>26</v>
      </c>
      <c r="C107" s="12" t="s">
        <v>14</v>
      </c>
      <c r="D107" s="12" t="s">
        <v>13</v>
      </c>
      <c r="E107" s="14">
        <v>56.059175818648882</v>
      </c>
      <c r="F107" s="14">
        <v>57.816068939104241</v>
      </c>
      <c r="G107" s="14">
        <v>11.224972160321824</v>
      </c>
      <c r="H107" s="14">
        <v>50</v>
      </c>
      <c r="I107" s="14">
        <v>51.244511901275828</v>
      </c>
      <c r="J107" s="14">
        <v>2.7891050732818741E-3</v>
      </c>
      <c r="K107" s="14">
        <v>2.6351055709176781E-3</v>
      </c>
      <c r="L107" s="14">
        <v>3.0617044143532723E-5</v>
      </c>
      <c r="M107" s="14">
        <v>1.0628865906132979E-3</v>
      </c>
      <c r="N107" s="14">
        <v>1.6872801543768638E-2</v>
      </c>
      <c r="O107" s="14">
        <v>1.5308522071766362E-3</v>
      </c>
      <c r="P107" s="15">
        <v>2.8703494041561889E-4</v>
      </c>
    </row>
    <row r="108" spans="2:16" x14ac:dyDescent="0.25">
      <c r="B108" s="11">
        <v>27</v>
      </c>
      <c r="C108" s="12" t="s">
        <v>15</v>
      </c>
      <c r="D108" s="12" t="s">
        <v>13</v>
      </c>
      <c r="E108" s="14">
        <v>201.51284757763801</v>
      </c>
      <c r="F108" s="14">
        <v>271.92157637523297</v>
      </c>
      <c r="G108" s="14">
        <v>11.224972160321824</v>
      </c>
      <c r="H108" s="14">
        <v>50</v>
      </c>
      <c r="I108" s="14">
        <v>51.244511901275828</v>
      </c>
      <c r="J108" s="14">
        <v>3.6039349114469259E-2</v>
      </c>
      <c r="K108" s="14">
        <v>5.8289219292771172E-2</v>
      </c>
      <c r="L108" s="14">
        <v>1.068189045371426E-3</v>
      </c>
      <c r="M108" s="14">
        <v>4.9989873495564358E-3</v>
      </c>
      <c r="N108" s="14">
        <v>7.9356464004505467E-2</v>
      </c>
      <c r="O108" s="14">
        <v>5.34094522685713E-2</v>
      </c>
      <c r="P108" s="15">
        <v>9.1500179709271684E-3</v>
      </c>
    </row>
    <row r="109" spans="2:16" x14ac:dyDescent="0.25">
      <c r="B109" s="11">
        <v>28</v>
      </c>
      <c r="C109" s="12" t="s">
        <v>16</v>
      </c>
      <c r="D109" s="12" t="s">
        <v>13</v>
      </c>
      <c r="E109" s="14">
        <v>22.672169152116503</v>
      </c>
      <c r="F109" s="14">
        <v>16.1773534772069</v>
      </c>
      <c r="G109" s="14">
        <v>11.224972160321824</v>
      </c>
      <c r="H109" s="14">
        <v>50</v>
      </c>
      <c r="I109" s="14">
        <v>51.244511901275828</v>
      </c>
      <c r="J109" s="14">
        <v>4.5620244115527361E-4</v>
      </c>
      <c r="K109" s="14">
        <v>2.0630789600470446E-4</v>
      </c>
      <c r="L109" s="14">
        <v>1.4484491376443032E-4</v>
      </c>
      <c r="M109" s="14">
        <v>2.9740334128640301E-4</v>
      </c>
      <c r="N109" s="14">
        <v>4.7211316807409445E-3</v>
      </c>
      <c r="O109" s="14">
        <v>7.2422456882215158E-3</v>
      </c>
      <c r="P109" s="15">
        <v>7.4739206955458945E-5</v>
      </c>
    </row>
    <row r="110" spans="2:16" x14ac:dyDescent="0.25">
      <c r="B110" s="11">
        <v>29</v>
      </c>
      <c r="C110" s="12" t="s">
        <v>17</v>
      </c>
      <c r="D110" s="12" t="s">
        <v>13</v>
      </c>
      <c r="E110" s="14">
        <v>10.079344251428571</v>
      </c>
      <c r="F110" s="14">
        <v>13.026181959999999</v>
      </c>
      <c r="G110" s="14">
        <v>11.224972160321824</v>
      </c>
      <c r="H110" s="14">
        <v>50</v>
      </c>
      <c r="I110" s="14">
        <v>51.244511901275828</v>
      </c>
      <c r="J110" s="14">
        <v>9.0164590690993012E-5</v>
      </c>
      <c r="K110" s="14">
        <v>1.3376274759083632E-4</v>
      </c>
      <c r="L110" s="14">
        <v>4.2862197600967988E-5</v>
      </c>
      <c r="M110" s="14">
        <v>2.3947242325927936E-4</v>
      </c>
      <c r="N110" s="14">
        <v>3.8015068668123182E-3</v>
      </c>
      <c r="O110" s="14">
        <v>2.1431098800483994E-3</v>
      </c>
      <c r="P110" s="15">
        <v>1.9044374416382273E-5</v>
      </c>
    </row>
    <row r="111" spans="2:16" x14ac:dyDescent="0.25">
      <c r="B111" s="11">
        <v>30</v>
      </c>
      <c r="C111" s="12" t="s">
        <v>18</v>
      </c>
      <c r="D111" s="12" t="s">
        <v>13</v>
      </c>
      <c r="E111" s="14">
        <v>0.23571639551270857</v>
      </c>
      <c r="F111" s="14">
        <v>2.3969224556712323E-2</v>
      </c>
      <c r="G111" s="14">
        <v>11.224972160321824</v>
      </c>
      <c r="H111" s="14">
        <v>50</v>
      </c>
      <c r="I111" s="14">
        <v>51.244511901275828</v>
      </c>
      <c r="J111" s="14">
        <v>4.9311821105342031E-8</v>
      </c>
      <c r="K111" s="14">
        <v>4.5290682816878418E-10</v>
      </c>
      <c r="L111" s="14">
        <v>4.1572927420574501E-6</v>
      </c>
      <c r="M111" s="14">
        <v>4.4064855733381195E-7</v>
      </c>
      <c r="N111" s="14">
        <v>6.9950789897079206E-6</v>
      </c>
      <c r="O111" s="14">
        <v>2.0786463710287251E-4</v>
      </c>
      <c r="P111" s="15">
        <v>4.3256638487981139E-8</v>
      </c>
    </row>
    <row r="112" spans="2:16" x14ac:dyDescent="0.25">
      <c r="B112" s="11">
        <v>31</v>
      </c>
      <c r="C112" s="12" t="s">
        <v>19</v>
      </c>
      <c r="D112" s="12" t="s">
        <v>13</v>
      </c>
      <c r="E112" s="14">
        <v>0.64823119353487246</v>
      </c>
      <c r="F112" s="14">
        <v>0.32784106339694702</v>
      </c>
      <c r="G112" s="14">
        <v>11.224972160321824</v>
      </c>
      <c r="H112" s="14">
        <v>50</v>
      </c>
      <c r="I112" s="14">
        <v>51.244511901275828</v>
      </c>
      <c r="J112" s="14">
        <v>3.7293342562564689E-7</v>
      </c>
      <c r="K112" s="14">
        <v>8.4728125739899445E-8</v>
      </c>
      <c r="L112" s="14">
        <v>6.617547584575334E-6</v>
      </c>
      <c r="M112" s="14">
        <v>6.0270073100964073E-6</v>
      </c>
      <c r="N112" s="14">
        <v>9.5675774954900647E-5</v>
      </c>
      <c r="O112" s="14">
        <v>3.308773792287667E-4</v>
      </c>
      <c r="P112" s="15">
        <v>1.1863369399851788E-7</v>
      </c>
    </row>
    <row r="113" spans="2:16" x14ac:dyDescent="0.25">
      <c r="B113" s="11">
        <v>32</v>
      </c>
      <c r="C113" s="12" t="s">
        <v>20</v>
      </c>
      <c r="D113" s="12" t="s">
        <v>13</v>
      </c>
      <c r="E113" s="14">
        <v>3.4426005041095884</v>
      </c>
      <c r="F113" s="14">
        <v>4.9347666317025443</v>
      </c>
      <c r="G113" s="14">
        <v>11.224972160321824</v>
      </c>
      <c r="H113" s="14">
        <v>50</v>
      </c>
      <c r="I113" s="14">
        <v>51.244511901275828</v>
      </c>
      <c r="J113" s="14">
        <v>1.0518279685668022E-5</v>
      </c>
      <c r="K113" s="14">
        <v>1.9197034212788313E-5</v>
      </c>
      <c r="L113" s="14">
        <v>2.3568186946931746E-5</v>
      </c>
      <c r="M113" s="14">
        <v>9.0720406573595888E-5</v>
      </c>
      <c r="N113" s="14">
        <v>1.4401418077944243E-3</v>
      </c>
      <c r="O113" s="14">
        <v>1.1784093473465873E-3</v>
      </c>
      <c r="P113" s="15">
        <v>3.4626570164712026E-6</v>
      </c>
    </row>
    <row r="114" spans="2:16" x14ac:dyDescent="0.25">
      <c r="B114" s="11">
        <v>33</v>
      </c>
      <c r="C114" s="12" t="s">
        <v>21</v>
      </c>
      <c r="D114" s="12" t="s">
        <v>13</v>
      </c>
      <c r="E114" s="14">
        <v>0.3162660587084149</v>
      </c>
      <c r="F114" s="14">
        <v>0.38104344422700576</v>
      </c>
      <c r="G114" s="14">
        <v>11.224972160321824</v>
      </c>
      <c r="H114" s="14">
        <v>50</v>
      </c>
      <c r="I114" s="14">
        <v>51.244511901275828</v>
      </c>
      <c r="J114" s="14">
        <v>8.8772128186388366E-8</v>
      </c>
      <c r="K114" s="14">
        <v>1.144589844324708E-7</v>
      </c>
      <c r="L114" s="14">
        <v>8.3591328969845335E-7</v>
      </c>
      <c r="M114" s="14">
        <v>7.0050761793675371E-6</v>
      </c>
      <c r="N114" s="14">
        <v>1.1120213691401398E-4</v>
      </c>
      <c r="O114" s="14">
        <v>4.1795664484922668E-5</v>
      </c>
      <c r="P114" s="15">
        <v>1.4112792823979336E-8</v>
      </c>
    </row>
    <row r="115" spans="2:16" x14ac:dyDescent="0.25">
      <c r="B115" s="11">
        <v>34</v>
      </c>
      <c r="C115" s="12" t="s">
        <v>22</v>
      </c>
      <c r="D115" s="12" t="s">
        <v>13</v>
      </c>
      <c r="E115" s="14">
        <v>3.8116915391844755</v>
      </c>
      <c r="F115" s="14">
        <v>5.9061405925913331</v>
      </c>
      <c r="G115" s="14">
        <v>11.224972160321824</v>
      </c>
      <c r="H115" s="14">
        <v>50</v>
      </c>
      <c r="I115" s="14">
        <v>51.244511901275828</v>
      </c>
      <c r="J115" s="14">
        <v>1.2894572697097929E-5</v>
      </c>
      <c r="K115" s="14">
        <v>2.7498465647144195E-5</v>
      </c>
      <c r="L115" s="14">
        <v>3.4226269510106988E-5</v>
      </c>
      <c r="M115" s="14">
        <v>1.085780779173027E-4</v>
      </c>
      <c r="N115" s="14">
        <v>1.7236235520154614E-3</v>
      </c>
      <c r="O115" s="14">
        <v>1.7113134755053494E-3</v>
      </c>
      <c r="P115" s="15">
        <v>5.8994719605085941E-6</v>
      </c>
    </row>
    <row r="116" spans="2:16" x14ac:dyDescent="0.25">
      <c r="B116" s="11">
        <v>35</v>
      </c>
      <c r="C116" s="12" t="s">
        <v>23</v>
      </c>
      <c r="D116" s="12" t="s">
        <v>13</v>
      </c>
      <c r="E116" s="14">
        <v>2.7242287285714282</v>
      </c>
      <c r="F116" s="14">
        <v>0.73444357988571429</v>
      </c>
      <c r="G116" s="14">
        <v>50</v>
      </c>
      <c r="H116" s="14">
        <v>50</v>
      </c>
      <c r="I116" s="14">
        <v>70.710678118654755</v>
      </c>
      <c r="J116" s="14">
        <v>1.2541049391916956E-5</v>
      </c>
      <c r="K116" s="14">
        <v>8.0964205822305304E-7</v>
      </c>
      <c r="L116" s="14">
        <v>3.96374901816543E-5</v>
      </c>
      <c r="M116" s="14">
        <v>1.3501959696442942E-5</v>
      </c>
      <c r="N116" s="14">
        <v>9.5473272606622648E-4</v>
      </c>
      <c r="O116" s="14">
        <v>1.981874509082715E-3</v>
      </c>
      <c r="P116" s="15">
        <v>4.8393411479737006E-6</v>
      </c>
    </row>
    <row r="117" spans="2:16" x14ac:dyDescent="0.25">
      <c r="B117" s="11">
        <v>36</v>
      </c>
      <c r="C117" s="12" t="s">
        <v>24</v>
      </c>
      <c r="D117" s="12" t="s">
        <v>13</v>
      </c>
      <c r="E117" s="14">
        <v>187.33074900555798</v>
      </c>
      <c r="F117" s="14">
        <v>231.42377579053047</v>
      </c>
      <c r="G117" s="14">
        <v>11.224972160321824</v>
      </c>
      <c r="H117" s="14">
        <v>100</v>
      </c>
      <c r="I117" s="14">
        <v>100.62802790475425</v>
      </c>
      <c r="J117" s="14">
        <v>0.12009717702921424</v>
      </c>
      <c r="K117" s="14">
        <v>0.16280211829333688</v>
      </c>
      <c r="L117" s="14">
        <v>6.0033866522868351E-4</v>
      </c>
      <c r="M117" s="14">
        <v>4.2544785999880574E-3</v>
      </c>
      <c r="N117" s="14">
        <v>6.753775400288789E-2</v>
      </c>
      <c r="O117" s="14">
        <v>6.0033866522868351E-2</v>
      </c>
      <c r="P117" s="15">
        <v>8.1654133454401728E-3</v>
      </c>
    </row>
    <row r="118" spans="2:16" x14ac:dyDescent="0.25">
      <c r="B118" s="11">
        <v>37</v>
      </c>
      <c r="C118" s="12" t="s">
        <v>112</v>
      </c>
      <c r="D118" s="12" t="s">
        <v>13</v>
      </c>
      <c r="E118" s="14">
        <v>2158.3930555178517</v>
      </c>
      <c r="F118" s="14">
        <v>2155.9477610251433</v>
      </c>
      <c r="G118" s="14">
        <v>1</v>
      </c>
      <c r="H118" s="14">
        <v>50</v>
      </c>
      <c r="I118" s="14">
        <v>50.009999000199947</v>
      </c>
      <c r="J118" s="14">
        <v>3.9377804518720212</v>
      </c>
      <c r="K118" s="14">
        <v>3.4897662422122249</v>
      </c>
      <c r="L118" s="14">
        <v>2.4663687857433558E-3</v>
      </c>
      <c r="M118" s="14">
        <v>3.9634793705362062E-2</v>
      </c>
      <c r="N118" s="14">
        <v>5.6052062799982809E-2</v>
      </c>
      <c r="O118" s="14">
        <v>0.12331843928716779</v>
      </c>
      <c r="P118" s="15">
        <v>1.8349271212356105E-2</v>
      </c>
    </row>
    <row r="119" spans="2:16" x14ac:dyDescent="0.25">
      <c r="B119" s="11">
        <v>38</v>
      </c>
      <c r="C119" s="12" t="s">
        <v>113</v>
      </c>
      <c r="D119" s="12" t="s">
        <v>13</v>
      </c>
      <c r="E119" s="14">
        <v>666.08167684154614</v>
      </c>
      <c r="F119" s="14">
        <v>861.13733422370456</v>
      </c>
      <c r="G119" s="14">
        <v>11.224972160321824</v>
      </c>
      <c r="H119" s="14">
        <v>100</v>
      </c>
      <c r="I119" s="14">
        <v>100.62802790475425</v>
      </c>
      <c r="J119" s="14">
        <v>1.5183420985213973</v>
      </c>
      <c r="K119" s="14">
        <v>2.2541817941785234</v>
      </c>
      <c r="L119" s="14">
        <v>2.8379897739982951E-3</v>
      </c>
      <c r="M119" s="14">
        <v>1.5831088865396633E-2</v>
      </c>
      <c r="N119" s="14">
        <v>0.25131074472721909</v>
      </c>
      <c r="O119" s="14">
        <v>0.28379897739982951</v>
      </c>
      <c r="P119" s="15">
        <v>0.14369894998853844</v>
      </c>
    </row>
    <row r="120" spans="2:16" x14ac:dyDescent="0.25">
      <c r="B120" s="11">
        <v>39</v>
      </c>
      <c r="C120" s="12" t="s">
        <v>114</v>
      </c>
      <c r="D120" s="12" t="s">
        <v>13</v>
      </c>
      <c r="E120" s="14">
        <v>1272.5446035605219</v>
      </c>
      <c r="F120" s="14">
        <v>1281.3095731389565</v>
      </c>
      <c r="G120" s="14">
        <v>11.180339887498949</v>
      </c>
      <c r="H120" s="14">
        <v>50</v>
      </c>
      <c r="I120" s="14">
        <v>51.234753829797995</v>
      </c>
      <c r="J120" s="14">
        <v>1.4366536211931702</v>
      </c>
      <c r="K120" s="14">
        <v>1.2937299370648681</v>
      </c>
      <c r="L120" s="14">
        <v>1.2667628369769091E-3</v>
      </c>
      <c r="M120" s="14">
        <v>2.3555506085138303E-2</v>
      </c>
      <c r="N120" s="14">
        <v>0.37244525333496592</v>
      </c>
      <c r="O120" s="14">
        <v>6.3338141848845453E-2</v>
      </c>
      <c r="P120" s="15">
        <v>0.14272718694461142</v>
      </c>
    </row>
    <row r="121" spans="2:16" x14ac:dyDescent="0.25">
      <c r="B121" s="11">
        <v>40</v>
      </c>
      <c r="C121" s="12" t="s">
        <v>115</v>
      </c>
      <c r="D121" s="12" t="s">
        <v>13</v>
      </c>
      <c r="E121" s="14">
        <v>388.21832468296793</v>
      </c>
      <c r="F121" s="14">
        <v>195.2345205220841</v>
      </c>
      <c r="G121" s="14">
        <v>10</v>
      </c>
      <c r="H121" s="14">
        <v>100</v>
      </c>
      <c r="I121" s="14">
        <v>100.4987562112089</v>
      </c>
      <c r="J121" s="14">
        <v>0.51445829364483753</v>
      </c>
      <c r="K121" s="14">
        <v>0.11556884486734166</v>
      </c>
      <c r="L121" s="14">
        <v>3.9832191564270758E-3</v>
      </c>
      <c r="M121" s="14">
        <v>3.5891778478800698E-3</v>
      </c>
      <c r="N121" s="14">
        <v>5.0758639902410731E-2</v>
      </c>
      <c r="O121" s="14">
        <v>0.39832191564270758</v>
      </c>
      <c r="P121" s="15">
        <v>0.16123678800601884</v>
      </c>
    </row>
    <row r="122" spans="2:16" x14ac:dyDescent="0.25">
      <c r="B122" s="11">
        <v>41</v>
      </c>
      <c r="C122" s="12" t="s">
        <v>116</v>
      </c>
      <c r="D122" s="12" t="s">
        <v>13</v>
      </c>
      <c r="E122" s="14">
        <v>17.479604719228629</v>
      </c>
      <c r="F122" s="14">
        <v>17.717787459936723</v>
      </c>
      <c r="G122" s="14">
        <v>22.569680489462947</v>
      </c>
      <c r="H122" s="14">
        <v>100</v>
      </c>
      <c r="I122" s="14">
        <v>102.51531825730457</v>
      </c>
      <c r="J122" s="14">
        <v>1.0852192284996132E-3</v>
      </c>
      <c r="K122" s="14">
        <v>9.9038187145462702E-4</v>
      </c>
      <c r="L122" s="14">
        <v>1.5238809579543044E-5</v>
      </c>
      <c r="M122" s="14">
        <v>3.2572257249690066E-4</v>
      </c>
      <c r="N122" s="14">
        <v>1.0396526500742938E-2</v>
      </c>
      <c r="O122" s="14">
        <v>1.5238809579543044E-3</v>
      </c>
      <c r="P122" s="15">
        <v>1.1040997645466594E-4</v>
      </c>
    </row>
    <row r="123" spans="2:16" x14ac:dyDescent="0.25">
      <c r="B123" s="11">
        <v>42</v>
      </c>
      <c r="C123" s="12" t="s">
        <v>117</v>
      </c>
      <c r="D123" s="12" t="s">
        <v>13</v>
      </c>
      <c r="E123" s="14">
        <v>758.45072359676431</v>
      </c>
      <c r="F123" s="14">
        <v>682.61225499193358</v>
      </c>
      <c r="G123" s="14">
        <v>12.215128173346896</v>
      </c>
      <c r="H123" s="14">
        <v>100</v>
      </c>
      <c r="I123" s="14">
        <v>100.74328442279065</v>
      </c>
      <c r="J123" s="14">
        <v>1.9731662937904</v>
      </c>
      <c r="K123" s="14">
        <v>1.4196672091660749</v>
      </c>
      <c r="L123" s="14">
        <v>2.2451154512763694E-3</v>
      </c>
      <c r="M123" s="14">
        <v>1.2549096224155575E-2</v>
      </c>
      <c r="N123" s="14">
        <v>0.21678312656046156</v>
      </c>
      <c r="O123" s="14">
        <v>0.22451154512763694</v>
      </c>
      <c r="P123" s="15">
        <v>9.7400357856928049E-2</v>
      </c>
    </row>
    <row r="124" spans="2:16" x14ac:dyDescent="0.25">
      <c r="B124" s="11">
        <v>43</v>
      </c>
      <c r="C124" s="12" t="s">
        <v>118</v>
      </c>
      <c r="D124" s="12" t="s">
        <v>13</v>
      </c>
      <c r="E124" s="14">
        <v>555.50957875857227</v>
      </c>
      <c r="F124" s="14">
        <v>566.48672793231458</v>
      </c>
      <c r="G124" s="14">
        <v>11.180339887498949</v>
      </c>
      <c r="H124" s="14">
        <v>50</v>
      </c>
      <c r="I124" s="14">
        <v>51.234753829797995</v>
      </c>
      <c r="J124" s="14">
        <v>0.27377207561775041</v>
      </c>
      <c r="K124" s="14">
        <v>0.25288028059301082</v>
      </c>
      <c r="L124" s="14">
        <v>4.2160960488502042E-4</v>
      </c>
      <c r="M124" s="14">
        <v>1.0414252610530207E-2</v>
      </c>
      <c r="N124" s="14">
        <v>0.16466379188814953</v>
      </c>
      <c r="O124" s="14">
        <v>2.1080480244251021E-2</v>
      </c>
      <c r="P124" s="15">
        <v>2.7558551006312076E-2</v>
      </c>
    </row>
    <row r="125" spans="2:16" x14ac:dyDescent="0.25">
      <c r="B125" s="11">
        <v>44</v>
      </c>
      <c r="C125" s="12" t="s">
        <v>119</v>
      </c>
      <c r="D125" s="12" t="s">
        <v>13</v>
      </c>
      <c r="E125" s="14">
        <v>0</v>
      </c>
      <c r="F125" s="14">
        <v>18.53076903287878</v>
      </c>
      <c r="G125" s="14">
        <v>10</v>
      </c>
      <c r="H125" s="14">
        <v>10</v>
      </c>
      <c r="I125" s="14">
        <v>14.142135623730951</v>
      </c>
      <c r="J125" s="14">
        <v>0</v>
      </c>
      <c r="K125" s="14">
        <v>2.0616885550376993E-5</v>
      </c>
      <c r="L125" s="14">
        <v>3.4066836919421917E-4</v>
      </c>
      <c r="M125" s="14">
        <v>3.4066836919584184E-4</v>
      </c>
      <c r="N125" s="14">
        <v>4.8177782798828426E-3</v>
      </c>
      <c r="O125" s="14">
        <v>3.4066836919421917E-3</v>
      </c>
      <c r="P125" s="15">
        <v>3.4816481331055762E-5</v>
      </c>
    </row>
    <row r="126" spans="2:16" x14ac:dyDescent="0.25">
      <c r="B126" s="11">
        <v>45</v>
      </c>
      <c r="C126" s="12" t="s">
        <v>92</v>
      </c>
      <c r="D126" s="12" t="s">
        <v>13</v>
      </c>
      <c r="E126" s="14">
        <v>1.0980310415919066</v>
      </c>
      <c r="F126" s="14">
        <v>0.30643811741718907</v>
      </c>
      <c r="G126" s="14">
        <v>10</v>
      </c>
      <c r="H126" s="14">
        <v>10</v>
      </c>
      <c r="I126" s="14">
        <v>14.142135623730951</v>
      </c>
      <c r="J126" s="14">
        <v>8.1495939057299073E-8</v>
      </c>
      <c r="K126" s="14">
        <v>5.6379568174636373E-9</v>
      </c>
      <c r="L126" s="14">
        <v>1.5784920953443304E-5</v>
      </c>
      <c r="M126" s="14">
        <v>5.6335370396519364E-6</v>
      </c>
      <c r="N126" s="14">
        <v>7.9670244856069463E-5</v>
      </c>
      <c r="O126" s="14">
        <v>1.5784920953443304E-4</v>
      </c>
      <c r="P126" s="15">
        <v>3.1263720866071414E-8</v>
      </c>
    </row>
    <row r="127" spans="2:16" ht="15.75" thickBot="1" x14ac:dyDescent="0.3">
      <c r="B127" s="16">
        <v>46</v>
      </c>
      <c r="C127" s="17" t="s">
        <v>103</v>
      </c>
      <c r="D127" s="17" t="s">
        <v>13</v>
      </c>
      <c r="E127" s="14">
        <v>75.142985651485716</v>
      </c>
      <c r="F127" s="14">
        <v>107.05945463764571</v>
      </c>
      <c r="G127" s="14">
        <v>10</v>
      </c>
      <c r="H127" s="14">
        <v>10</v>
      </c>
      <c r="I127" s="14">
        <v>14.142135623730951</v>
      </c>
      <c r="J127" s="14">
        <v>3.8166613442967666E-4</v>
      </c>
      <c r="K127" s="14">
        <v>6.8815493301383379E-4</v>
      </c>
      <c r="L127" s="14">
        <v>5.0240923093358703E-4</v>
      </c>
      <c r="M127" s="14">
        <v>1.9681735687111434E-3</v>
      </c>
      <c r="N127" s="14">
        <v>2.783417753975554E-2</v>
      </c>
      <c r="O127" s="14">
        <v>5.0240923093358703E-3</v>
      </c>
      <c r="P127" s="15">
        <v>7.9998294284735962E-4</v>
      </c>
    </row>
    <row r="128" spans="2:16" x14ac:dyDescent="0.25">
      <c r="B128" s="21"/>
      <c r="C128" s="22" t="s">
        <v>120</v>
      </c>
      <c r="D128" s="23"/>
      <c r="E128" s="24">
        <v>7663.430510843863</v>
      </c>
      <c r="F128" s="24">
        <v>6868.2342798298714</v>
      </c>
      <c r="G128" s="24"/>
      <c r="H128" s="24"/>
      <c r="I128" s="24"/>
      <c r="J128" s="25">
        <v>9.8610149053027296</v>
      </c>
      <c r="K128" s="25">
        <v>9.076835676854504</v>
      </c>
      <c r="L128" s="25">
        <v>0</v>
      </c>
      <c r="M128" s="25">
        <v>0</v>
      </c>
      <c r="N128" s="25"/>
      <c r="O128" s="25"/>
      <c r="P128" s="26">
        <v>0.65845923318056998</v>
      </c>
    </row>
    <row r="129" spans="2:16" ht="15.75" thickBot="1" x14ac:dyDescent="0.3">
      <c r="B129" s="27"/>
      <c r="C129" s="28"/>
      <c r="D129" s="29"/>
      <c r="E129" s="30"/>
      <c r="F129" s="30"/>
      <c r="G129" s="30"/>
      <c r="H129" s="30" t="s">
        <v>121</v>
      </c>
      <c r="I129" s="30"/>
      <c r="J129" s="31">
        <v>3.1402252953096741</v>
      </c>
      <c r="K129" s="31">
        <v>3.0127787301517022</v>
      </c>
      <c r="L129" s="31">
        <v>0</v>
      </c>
      <c r="M129" s="31">
        <v>0</v>
      </c>
      <c r="N129" s="31" t="s">
        <v>122</v>
      </c>
      <c r="O129" s="31"/>
      <c r="P129" s="32">
        <v>0.81145500995469244</v>
      </c>
    </row>
    <row r="130" spans="2:16" x14ac:dyDescent="0.25">
      <c r="B130" s="21"/>
      <c r="C130" s="22" t="s">
        <v>123</v>
      </c>
      <c r="D130" s="23"/>
      <c r="E130" s="24">
        <v>54360.740854584255</v>
      </c>
      <c r="F130" s="24">
        <v>56931.755322087367</v>
      </c>
      <c r="G130" s="24"/>
      <c r="H130" s="24"/>
      <c r="I130" s="24"/>
      <c r="J130" s="25">
        <v>18.637954132212801</v>
      </c>
      <c r="K130" s="25">
        <v>16.058131466693659</v>
      </c>
      <c r="L130" s="25">
        <v>0</v>
      </c>
      <c r="M130" s="25">
        <v>0</v>
      </c>
      <c r="N130" s="25"/>
      <c r="O130" s="25"/>
      <c r="P130" s="26">
        <v>5.2379786384362861</v>
      </c>
    </row>
    <row r="131" spans="2:16" ht="15.75" thickBot="1" x14ac:dyDescent="0.3">
      <c r="B131" s="27"/>
      <c r="C131" s="28"/>
      <c r="D131" s="29"/>
      <c r="E131" s="30"/>
      <c r="F131" s="30"/>
      <c r="G131" s="30" t="s">
        <v>124</v>
      </c>
      <c r="H131" s="30"/>
      <c r="I131" s="30"/>
      <c r="J131" s="31">
        <v>4.3171696899951479</v>
      </c>
      <c r="K131" s="31">
        <v>4.0072598451677246</v>
      </c>
      <c r="L131" s="31">
        <v>0</v>
      </c>
      <c r="M131" s="31">
        <v>0</v>
      </c>
      <c r="N131" s="31" t="s">
        <v>125</v>
      </c>
      <c r="O131" s="31"/>
      <c r="P131" s="32">
        <v>2.2886630679146038</v>
      </c>
    </row>
    <row r="132" spans="2:16" ht="15.75" thickBot="1" x14ac:dyDescent="0.3"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</row>
    <row r="133" spans="2:16" ht="60.75" thickBot="1" x14ac:dyDescent="0.3">
      <c r="B133" s="2"/>
      <c r="C133" s="3" t="str">
        <f t="shared" ref="C133:P133" si="2">C2</f>
        <v>CATEGORIES OF EMISSIONS AND REMOVALS</v>
      </c>
      <c r="D133" s="3" t="str">
        <f t="shared" si="2"/>
        <v>Gas</v>
      </c>
      <c r="E133" s="3" t="str">
        <f t="shared" si="2"/>
        <v>Emissions in 1990 (kt CO2eq)</v>
      </c>
      <c r="F133" s="3" t="str">
        <f t="shared" si="2"/>
        <v>Emissions in 2020  (kt CO2eq)</v>
      </c>
      <c r="G133" s="4" t="str">
        <f t="shared" si="2"/>
        <v>Activity Data (AD) Uncertainty (%)</v>
      </c>
      <c r="H133" s="3" t="str">
        <f t="shared" si="2"/>
        <v>Emission Factor (EF) Uncertainty (%)</v>
      </c>
      <c r="I133" s="3" t="str">
        <f t="shared" si="2"/>
        <v>Combined Uncertainty (%)</v>
      </c>
      <c r="J133" s="3" t="str">
        <f t="shared" si="2"/>
        <v xml:space="preserve">Contribution to Variance by Category in Base Year </v>
      </c>
      <c r="K133" s="3" t="str">
        <f t="shared" si="2"/>
        <v>Contribution to Variance by Category in Year 2020</v>
      </c>
      <c r="L133" s="5" t="str">
        <f t="shared" si="2"/>
        <v>Type A Sensitivity (%)</v>
      </c>
      <c r="M133" s="5" t="str">
        <f t="shared" si="2"/>
        <v>Type B Sensitivity (%)</v>
      </c>
      <c r="N133" s="5" t="str">
        <f t="shared" si="2"/>
        <v>Uncertainty in Trend in Total Emissions due to AD (%)</v>
      </c>
      <c r="O133" s="35" t="str">
        <f t="shared" si="2"/>
        <v>Uncertainty in Trend in Total Emissions due to EF (%)</v>
      </c>
      <c r="P133" s="36" t="str">
        <f t="shared" si="2"/>
        <v>Uncertainty into the Trend in Total Emissions (%)</v>
      </c>
    </row>
    <row r="134" spans="2:16" ht="12.75" customHeight="1" x14ac:dyDescent="0.25">
      <c r="B134" s="6">
        <v>1</v>
      </c>
      <c r="C134" s="7" t="s">
        <v>126</v>
      </c>
      <c r="D134" s="37" t="s">
        <v>25</v>
      </c>
      <c r="E134" s="9">
        <v>1.16777</v>
      </c>
      <c r="F134" s="9">
        <v>777.95177557157297</v>
      </c>
      <c r="G134" s="9">
        <v>20</v>
      </c>
      <c r="H134" s="9">
        <v>10</v>
      </c>
      <c r="I134" s="9">
        <v>22.360679774997898</v>
      </c>
      <c r="J134" s="9">
        <v>2.304418586153862E-7</v>
      </c>
      <c r="K134" s="9">
        <v>9.0840922385209105E-2</v>
      </c>
      <c r="L134" s="9">
        <v>1.4279029468425186E-2</v>
      </c>
      <c r="M134" s="9">
        <v>1.430181134019593E-2</v>
      </c>
      <c r="N134" s="9">
        <v>0.4045163112761283</v>
      </c>
      <c r="O134" s="9">
        <v>0.14279029468425186</v>
      </c>
      <c r="P134" s="10">
        <v>0.18402251434446101</v>
      </c>
    </row>
    <row r="135" spans="2:16" ht="12.75" customHeight="1" thickBot="1" x14ac:dyDescent="0.3">
      <c r="B135" s="16">
        <v>2</v>
      </c>
      <c r="C135" s="17" t="s">
        <v>111</v>
      </c>
      <c r="D135" s="42" t="s">
        <v>25</v>
      </c>
      <c r="E135" s="19">
        <v>33.423341871073774</v>
      </c>
      <c r="F135" s="19">
        <v>6.3840847865495647</v>
      </c>
      <c r="G135" s="19">
        <v>10</v>
      </c>
      <c r="H135" s="19">
        <v>0</v>
      </c>
      <c r="I135" s="19">
        <v>10</v>
      </c>
      <c r="J135" s="19">
        <v>3.7755174272699739E-5</v>
      </c>
      <c r="K135" s="19">
        <v>1.2234985830006133E-6</v>
      </c>
      <c r="L135" s="19">
        <v>5.3459599930949508E-4</v>
      </c>
      <c r="M135" s="19">
        <v>1.1736457074085918E-4</v>
      </c>
      <c r="N135" s="19">
        <v>1.6597856768381959E-3</v>
      </c>
      <c r="O135" s="19">
        <v>0</v>
      </c>
      <c r="P135" s="20">
        <v>2.7548884930372281E-6</v>
      </c>
    </row>
    <row r="136" spans="2:16" x14ac:dyDescent="0.25">
      <c r="B136" s="43"/>
      <c r="C136" s="22" t="s">
        <v>127</v>
      </c>
      <c r="D136" s="22"/>
      <c r="E136" s="24">
        <v>34.591111871073771</v>
      </c>
      <c r="F136" s="24">
        <v>784.33586035812255</v>
      </c>
      <c r="G136" s="24"/>
      <c r="H136" s="24"/>
      <c r="I136" s="24"/>
      <c r="J136" s="24">
        <v>3.7985616131315126E-5</v>
      </c>
      <c r="K136" s="24">
        <v>9.0842145883792108E-2</v>
      </c>
      <c r="L136" s="24">
        <v>0</v>
      </c>
      <c r="M136" s="24">
        <v>0</v>
      </c>
      <c r="N136" s="24"/>
      <c r="O136" s="24"/>
      <c r="P136" s="26">
        <v>0.18402526923295406</v>
      </c>
    </row>
    <row r="137" spans="2:16" ht="15.75" thickBot="1" x14ac:dyDescent="0.3">
      <c r="B137" s="44"/>
      <c r="C137" s="28"/>
      <c r="D137" s="28"/>
      <c r="E137" s="31"/>
      <c r="F137" s="31"/>
      <c r="G137" s="31"/>
      <c r="H137" s="31" t="s">
        <v>128</v>
      </c>
      <c r="I137" s="31"/>
      <c r="J137" s="31">
        <v>6.1632472067340545E-3</v>
      </c>
      <c r="K137" s="31">
        <v>0.30140030836711518</v>
      </c>
      <c r="L137" s="31">
        <v>0</v>
      </c>
      <c r="M137" s="31">
        <v>0</v>
      </c>
      <c r="N137" s="31" t="s">
        <v>129</v>
      </c>
      <c r="O137" s="31"/>
      <c r="P137" s="32">
        <v>0.42898166538088089</v>
      </c>
    </row>
    <row r="138" spans="2:16" x14ac:dyDescent="0.25">
      <c r="B138" s="43"/>
      <c r="C138" s="22" t="s">
        <v>130</v>
      </c>
      <c r="D138" s="22"/>
      <c r="E138" s="24">
        <v>54395.331966455327</v>
      </c>
      <c r="F138" s="24">
        <v>57716.091182445489</v>
      </c>
      <c r="G138" s="24"/>
      <c r="H138" s="24"/>
      <c r="I138" s="24"/>
      <c r="J138" s="24">
        <v>18.637992117828933</v>
      </c>
      <c r="K138" s="24">
        <v>16.14897361257745</v>
      </c>
      <c r="L138" s="24">
        <v>0</v>
      </c>
      <c r="M138" s="24">
        <v>0</v>
      </c>
      <c r="N138" s="24"/>
      <c r="O138" s="24"/>
      <c r="P138" s="47">
        <v>5.4220039076692403</v>
      </c>
    </row>
    <row r="139" spans="2:16" ht="15.75" thickBot="1" x14ac:dyDescent="0.3">
      <c r="B139" s="44"/>
      <c r="C139" s="28"/>
      <c r="D139" s="28"/>
      <c r="E139" s="30"/>
      <c r="F139" s="30"/>
      <c r="G139" s="30" t="s">
        <v>131</v>
      </c>
      <c r="H139" s="30"/>
      <c r="I139" s="30"/>
      <c r="J139" s="30">
        <v>4.3171740893585628</v>
      </c>
      <c r="K139" s="30">
        <v>4.0185785562282401</v>
      </c>
      <c r="L139" s="30">
        <v>0</v>
      </c>
      <c r="M139" s="30" t="s">
        <v>132</v>
      </c>
      <c r="N139" s="30" t="s">
        <v>132</v>
      </c>
      <c r="O139" s="30"/>
      <c r="P139" s="48">
        <v>2.3285196816151759</v>
      </c>
    </row>
    <row r="140" spans="2:16" x14ac:dyDescent="0.25">
      <c r="B140" s="45"/>
      <c r="C140" s="45"/>
      <c r="D140" s="45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</row>
    <row r="142" spans="2:16" x14ac:dyDescent="0.25"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</row>
    <row r="143" spans="2:16" x14ac:dyDescent="0.25"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</row>
    <row r="144" spans="2:16" x14ac:dyDescent="0.25"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</row>
    <row r="145" spans="3:16" x14ac:dyDescent="0.25"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</row>
    <row r="146" spans="3:16" x14ac:dyDescent="0.25"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</row>
    <row r="147" spans="3:16" x14ac:dyDescent="0.25"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</row>
    <row r="148" spans="3:16" x14ac:dyDescent="0.25"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3882C-804E-4291-A2D3-BF7FCD43381A}">
  <sheetPr>
    <tabColor theme="6" tint="0.39997558519241921"/>
  </sheetPr>
  <dimension ref="B1:P162"/>
  <sheetViews>
    <sheetView zoomScale="75" zoomScaleNormal="75" workbookViewId="0">
      <selection activeCell="D162" sqref="D162:G162"/>
    </sheetView>
  </sheetViews>
  <sheetFormatPr defaultRowHeight="15" x14ac:dyDescent="0.25"/>
  <cols>
    <col min="1" max="1" width="4.83203125" style="1" customWidth="1"/>
    <col min="2" max="2" width="4.1640625" style="1" bestFit="1" customWidth="1"/>
    <col min="3" max="3" width="92.1640625" style="1" customWidth="1"/>
    <col min="4" max="4" width="7.5" style="1" bestFit="1" customWidth="1"/>
    <col min="5" max="5" width="12.33203125" style="1" bestFit="1" customWidth="1"/>
    <col min="6" max="6" width="12.1640625" style="1" bestFit="1" customWidth="1"/>
    <col min="7" max="7" width="22.5" style="1" customWidth="1"/>
    <col min="8" max="8" width="18.6640625" style="1" customWidth="1"/>
    <col min="9" max="9" width="14" style="1" bestFit="1" customWidth="1"/>
    <col min="10" max="11" width="24" style="1" bestFit="1" customWidth="1"/>
    <col min="12" max="12" width="12.33203125" style="1" customWidth="1"/>
    <col min="13" max="13" width="12.1640625" style="1" customWidth="1"/>
    <col min="14" max="14" width="27.5" style="1" customWidth="1"/>
    <col min="15" max="15" width="22.6640625" style="1" customWidth="1"/>
    <col min="16" max="16" width="22.1640625" style="1" customWidth="1"/>
    <col min="17" max="17" width="9.33203125" style="1" customWidth="1"/>
    <col min="18" max="16384" width="9.33203125" style="1"/>
  </cols>
  <sheetData>
    <row r="1" spans="2:16" ht="15.75" thickBot="1" x14ac:dyDescent="0.3">
      <c r="B1" s="59" t="s">
        <v>49</v>
      </c>
    </row>
    <row r="2" spans="2:16" ht="45" customHeight="1" thickBot="1" x14ac:dyDescent="0.3">
      <c r="B2" s="2"/>
      <c r="C2" s="3" t="s">
        <v>0</v>
      </c>
      <c r="D2" s="3" t="s">
        <v>50</v>
      </c>
      <c r="E2" s="3" t="s">
        <v>51</v>
      </c>
      <c r="F2" s="3" t="s">
        <v>133</v>
      </c>
      <c r="G2" s="3" t="s">
        <v>53</v>
      </c>
      <c r="H2" s="3" t="s">
        <v>54</v>
      </c>
      <c r="I2" s="3" t="s">
        <v>55</v>
      </c>
      <c r="J2" s="3" t="s">
        <v>56</v>
      </c>
      <c r="K2" s="3" t="s">
        <v>57</v>
      </c>
      <c r="L2" s="3" t="s">
        <v>58</v>
      </c>
      <c r="M2" s="3" t="s">
        <v>59</v>
      </c>
      <c r="N2" s="3" t="s">
        <v>60</v>
      </c>
      <c r="O2" s="3" t="s">
        <v>61</v>
      </c>
      <c r="P2" s="66" t="s">
        <v>62</v>
      </c>
    </row>
    <row r="3" spans="2:16" x14ac:dyDescent="0.25">
      <c r="B3" s="6">
        <v>1</v>
      </c>
      <c r="C3" s="7" t="s">
        <v>63</v>
      </c>
      <c r="D3" s="8" t="s">
        <v>1</v>
      </c>
      <c r="E3" s="9">
        <v>1880.66</v>
      </c>
      <c r="F3" s="9">
        <v>5450.9373439352421</v>
      </c>
      <c r="G3" s="9">
        <v>1</v>
      </c>
      <c r="H3" s="9">
        <v>2.5</v>
      </c>
      <c r="I3" s="9">
        <v>2.6925824035672519</v>
      </c>
      <c r="J3" s="9">
        <v>6.985290047487428E-3</v>
      </c>
      <c r="K3" s="9">
        <v>5.1552162928360123E-2</v>
      </c>
      <c r="L3" s="9">
        <v>5.6832396315543932E-2</v>
      </c>
      <c r="M3" s="9">
        <v>8.9967182746610377E-2</v>
      </c>
      <c r="N3" s="9">
        <v>0.12723281000875514</v>
      </c>
      <c r="O3" s="9">
        <v>0.14208099078885983</v>
      </c>
      <c r="P3" s="67">
        <v>3.6375195886268058E-2</v>
      </c>
    </row>
    <row r="4" spans="2:16" x14ac:dyDescent="0.25">
      <c r="B4" s="11">
        <v>2</v>
      </c>
      <c r="C4" s="12" t="s">
        <v>64</v>
      </c>
      <c r="D4" s="13" t="s">
        <v>1</v>
      </c>
      <c r="E4" s="14">
        <v>1254.9015207540401</v>
      </c>
      <c r="F4" s="14">
        <v>630.35224901558729</v>
      </c>
      <c r="G4" s="14">
        <v>1</v>
      </c>
      <c r="H4" s="14">
        <v>2.5</v>
      </c>
      <c r="I4" s="14">
        <v>2.6925824035672519</v>
      </c>
      <c r="J4" s="14">
        <v>3.1101630672903044E-3</v>
      </c>
      <c r="K4" s="14">
        <v>6.8939975478151002E-4</v>
      </c>
      <c r="L4" s="14">
        <v>1.1691640459757124E-2</v>
      </c>
      <c r="M4" s="14">
        <v>1.0403901641800989E-2</v>
      </c>
      <c r="N4" s="14">
        <v>1.471333880343067E-2</v>
      </c>
      <c r="O4" s="14">
        <v>2.9229101149392811E-2</v>
      </c>
      <c r="P4" s="65">
        <v>1.0708226927459749E-3</v>
      </c>
    </row>
    <row r="5" spans="2:16" x14ac:dyDescent="0.25">
      <c r="B5" s="11">
        <v>3</v>
      </c>
      <c r="C5" s="12" t="s">
        <v>65</v>
      </c>
      <c r="D5" s="13" t="s">
        <v>1</v>
      </c>
      <c r="E5" s="14">
        <v>0</v>
      </c>
      <c r="F5" s="14">
        <v>596.33804752406525</v>
      </c>
      <c r="G5" s="14">
        <v>1</v>
      </c>
      <c r="H5" s="14">
        <v>5</v>
      </c>
      <c r="I5" s="14">
        <v>5.0990195135927845</v>
      </c>
      <c r="J5" s="14">
        <v>0</v>
      </c>
      <c r="K5" s="14">
        <v>2.2127119980904076E-3</v>
      </c>
      <c r="L5" s="14">
        <v>9.8425006040505636E-3</v>
      </c>
      <c r="M5" s="14">
        <v>9.8425006040560679E-3</v>
      </c>
      <c r="N5" s="14">
        <v>1.3919397841921472E-2</v>
      </c>
      <c r="O5" s="14">
        <v>4.9212503020252818E-2</v>
      </c>
      <c r="P5" s="65">
        <v>2.6156200898000805E-3</v>
      </c>
    </row>
    <row r="6" spans="2:16" x14ac:dyDescent="0.25">
      <c r="B6" s="11">
        <v>4</v>
      </c>
      <c r="C6" s="12" t="s">
        <v>66</v>
      </c>
      <c r="D6" s="13" t="s">
        <v>1</v>
      </c>
      <c r="E6" s="14">
        <v>3164.7842659421553</v>
      </c>
      <c r="F6" s="14">
        <v>1080.1059256084109</v>
      </c>
      <c r="G6" s="14">
        <v>1</v>
      </c>
      <c r="H6" s="14">
        <v>5</v>
      </c>
      <c r="I6" s="14">
        <v>5.0990195135927845</v>
      </c>
      <c r="J6" s="14">
        <v>7.0939387050746802E-2</v>
      </c>
      <c r="K6" s="14">
        <v>7.2589290239974116E-3</v>
      </c>
      <c r="L6" s="14">
        <v>3.7882872385972988E-2</v>
      </c>
      <c r="M6" s="14">
        <v>1.7827041674405842E-2</v>
      </c>
      <c r="N6" s="14">
        <v>2.5211244112935113E-2</v>
      </c>
      <c r="O6" s="14">
        <v>0.18941436192986494</v>
      </c>
      <c r="P6" s="65">
        <v>3.6513407335019871E-2</v>
      </c>
    </row>
    <row r="7" spans="2:16" x14ac:dyDescent="0.25">
      <c r="B7" s="11">
        <v>5</v>
      </c>
      <c r="C7" s="12" t="s">
        <v>67</v>
      </c>
      <c r="D7" s="13" t="s">
        <v>1</v>
      </c>
      <c r="E7" s="14">
        <v>4844.66</v>
      </c>
      <c r="F7" s="14">
        <v>755.41108659823067</v>
      </c>
      <c r="G7" s="14">
        <v>1</v>
      </c>
      <c r="H7" s="14">
        <v>5</v>
      </c>
      <c r="I7" s="14">
        <v>5.0990195135927845</v>
      </c>
      <c r="J7" s="14">
        <v>0.16623628204141772</v>
      </c>
      <c r="K7" s="14">
        <v>3.5506393459049574E-3</v>
      </c>
      <c r="L7" s="14">
        <v>7.278498822938495E-2</v>
      </c>
      <c r="M7" s="14">
        <v>1.2467985410328343E-2</v>
      </c>
      <c r="N7" s="14">
        <v>1.7632394062756223E-2</v>
      </c>
      <c r="O7" s="14">
        <v>0.36392494114692475</v>
      </c>
      <c r="P7" s="65">
        <v>0.13275226410917698</v>
      </c>
    </row>
    <row r="8" spans="2:16" x14ac:dyDescent="0.25">
      <c r="B8" s="11">
        <v>6</v>
      </c>
      <c r="C8" s="12" t="s">
        <v>68</v>
      </c>
      <c r="D8" s="13" t="s">
        <v>1</v>
      </c>
      <c r="E8" s="14">
        <v>873.01922112392606</v>
      </c>
      <c r="F8" s="14">
        <v>2824.2459568638405</v>
      </c>
      <c r="G8" s="14">
        <v>2.5</v>
      </c>
      <c r="H8" s="14">
        <v>2.5</v>
      </c>
      <c r="I8" s="14">
        <v>3.5355339059327378</v>
      </c>
      <c r="J8" s="14">
        <v>2.595275615984511E-3</v>
      </c>
      <c r="K8" s="14">
        <v>2.3860610373309388E-2</v>
      </c>
      <c r="L8" s="14">
        <v>3.1236124179716995E-2</v>
      </c>
      <c r="M8" s="14">
        <v>4.661390070925079E-2</v>
      </c>
      <c r="N8" s="14">
        <v>0.16480502644533826</v>
      </c>
      <c r="O8" s="14">
        <v>7.8090310449292488E-2</v>
      </c>
      <c r="P8" s="65">
        <v>3.3258793327715523E-2</v>
      </c>
    </row>
    <row r="9" spans="2:16" x14ac:dyDescent="0.25">
      <c r="B9" s="11">
        <v>7</v>
      </c>
      <c r="C9" s="12" t="s">
        <v>69</v>
      </c>
      <c r="D9" s="13" t="s">
        <v>1</v>
      </c>
      <c r="E9" s="14">
        <v>2335.377593102271</v>
      </c>
      <c r="F9" s="14">
        <v>1190.4674741904814</v>
      </c>
      <c r="G9" s="14">
        <v>10</v>
      </c>
      <c r="H9" s="14">
        <v>2.5</v>
      </c>
      <c r="I9" s="14">
        <v>10.307764064044152</v>
      </c>
      <c r="J9" s="14">
        <v>0.15785888062260967</v>
      </c>
      <c r="K9" s="14">
        <v>3.6035496626779184E-2</v>
      </c>
      <c r="L9" s="14">
        <v>2.1467590786533819E-2</v>
      </c>
      <c r="M9" s="14">
        <v>1.9648548138891084E-2</v>
      </c>
      <c r="N9" s="14">
        <v>0.27787243258960409</v>
      </c>
      <c r="O9" s="14">
        <v>5.3668976966334547E-2</v>
      </c>
      <c r="P9" s="65">
        <v>8.0093447881877014E-2</v>
      </c>
    </row>
    <row r="10" spans="2:16" x14ac:dyDescent="0.25">
      <c r="B10" s="11">
        <v>8</v>
      </c>
      <c r="C10" s="12" t="s">
        <v>70</v>
      </c>
      <c r="D10" s="13" t="s">
        <v>1</v>
      </c>
      <c r="E10" s="14">
        <v>0</v>
      </c>
      <c r="F10" s="14">
        <v>184.33528441905651</v>
      </c>
      <c r="G10" s="14">
        <v>1</v>
      </c>
      <c r="H10" s="14">
        <v>5</v>
      </c>
      <c r="I10" s="14">
        <v>5.0990195135927845</v>
      </c>
      <c r="J10" s="14">
        <v>0</v>
      </c>
      <c r="K10" s="14">
        <v>2.1142522399675919E-4</v>
      </c>
      <c r="L10" s="14">
        <v>3.0424356718059542E-3</v>
      </c>
      <c r="M10" s="14">
        <v>3.0424356718077657E-3</v>
      </c>
      <c r="N10" s="14">
        <v>4.3026537897182414E-3</v>
      </c>
      <c r="O10" s="14">
        <v>1.5212178359029771E-2</v>
      </c>
      <c r="P10" s="65">
        <v>2.499232000611104E-4</v>
      </c>
    </row>
    <row r="11" spans="2:16" x14ac:dyDescent="0.25">
      <c r="B11" s="11">
        <v>9</v>
      </c>
      <c r="C11" s="12" t="s">
        <v>71</v>
      </c>
      <c r="D11" s="13" t="s">
        <v>1</v>
      </c>
      <c r="E11" s="14">
        <v>0</v>
      </c>
      <c r="F11" s="14">
        <v>0</v>
      </c>
      <c r="G11" s="14">
        <v>2</v>
      </c>
      <c r="H11" s="14">
        <v>5</v>
      </c>
      <c r="I11" s="14">
        <v>5.3851648071345037</v>
      </c>
      <c r="J11" s="14">
        <v>0</v>
      </c>
      <c r="K11" s="14">
        <v>0</v>
      </c>
      <c r="L11" s="14">
        <v>0</v>
      </c>
      <c r="M11" s="14">
        <v>0</v>
      </c>
      <c r="N11" s="14">
        <v>0</v>
      </c>
      <c r="O11" s="14">
        <v>0</v>
      </c>
      <c r="P11" s="65">
        <v>0</v>
      </c>
    </row>
    <row r="12" spans="2:16" x14ac:dyDescent="0.25">
      <c r="B12" s="11">
        <v>10</v>
      </c>
      <c r="C12" s="12" t="s">
        <v>72</v>
      </c>
      <c r="D12" s="13" t="s">
        <v>1</v>
      </c>
      <c r="E12" s="14">
        <v>871.23524537877176</v>
      </c>
      <c r="F12" s="14">
        <v>301.3824128312088</v>
      </c>
      <c r="G12" s="14">
        <v>2</v>
      </c>
      <c r="H12" s="14">
        <v>5</v>
      </c>
      <c r="I12" s="14">
        <v>5.3851648071345037</v>
      </c>
      <c r="J12" s="14">
        <v>5.9964571214576219E-3</v>
      </c>
      <c r="K12" s="14">
        <v>6.3037693386763371E-4</v>
      </c>
      <c r="L12" s="14">
        <v>1.0366083506787582E-2</v>
      </c>
      <c r="M12" s="14">
        <v>4.9742869713898987E-3</v>
      </c>
      <c r="N12" s="14">
        <v>1.4069408196150766E-2</v>
      </c>
      <c r="O12" s="14">
        <v>5.1830417533937911E-2</v>
      </c>
      <c r="P12" s="65">
        <v>2.8843404287322528E-3</v>
      </c>
    </row>
    <row r="13" spans="2:16" x14ac:dyDescent="0.25">
      <c r="B13" s="11">
        <v>11</v>
      </c>
      <c r="C13" s="12" t="s">
        <v>73</v>
      </c>
      <c r="D13" s="13" t="s">
        <v>1</v>
      </c>
      <c r="E13" s="14">
        <v>47.979923460044674</v>
      </c>
      <c r="F13" s="14">
        <v>13.274097477885153</v>
      </c>
      <c r="G13" s="14">
        <v>1</v>
      </c>
      <c r="H13" s="14">
        <v>2.5</v>
      </c>
      <c r="I13" s="14">
        <v>2.6925824035672519</v>
      </c>
      <c r="J13" s="14">
        <v>4.5465604561989133E-6</v>
      </c>
      <c r="K13" s="14">
        <v>3.0571342902149696E-7</v>
      </c>
      <c r="L13" s="14">
        <v>6.2580124860112107E-4</v>
      </c>
      <c r="M13" s="14">
        <v>2.190876684572291E-4</v>
      </c>
      <c r="N13" s="14">
        <v>3.0983675208091357E-4</v>
      </c>
      <c r="O13" s="14">
        <v>1.5645031215028027E-3</v>
      </c>
      <c r="P13" s="65">
        <v>2.5436688301320627E-6</v>
      </c>
    </row>
    <row r="14" spans="2:16" x14ac:dyDescent="0.25">
      <c r="B14" s="11">
        <v>12</v>
      </c>
      <c r="C14" s="12" t="s">
        <v>74</v>
      </c>
      <c r="D14" s="13" t="s">
        <v>1</v>
      </c>
      <c r="E14" s="14">
        <v>4690.4238136343702</v>
      </c>
      <c r="F14" s="14">
        <v>9591.6492262454449</v>
      </c>
      <c r="G14" s="14">
        <v>1.25</v>
      </c>
      <c r="H14" s="14">
        <v>3</v>
      </c>
      <c r="I14" s="14">
        <v>3.25</v>
      </c>
      <c r="J14" s="14">
        <v>6.3301901575439495E-2</v>
      </c>
      <c r="K14" s="14">
        <v>0.23255185196627798</v>
      </c>
      <c r="L14" s="14">
        <v>7.5655476454629778E-2</v>
      </c>
      <c r="M14" s="14">
        <v>0.158309223594198</v>
      </c>
      <c r="N14" s="14">
        <v>0.27985381381958696</v>
      </c>
      <c r="O14" s="14">
        <v>0.22696642936388933</v>
      </c>
      <c r="P14" s="65">
        <v>0.1298319171675614</v>
      </c>
    </row>
    <row r="15" spans="2:16" x14ac:dyDescent="0.25">
      <c r="B15" s="11">
        <v>13</v>
      </c>
      <c r="C15" s="12" t="s">
        <v>75</v>
      </c>
      <c r="D15" s="13" t="s">
        <v>1</v>
      </c>
      <c r="E15" s="14">
        <v>133.19131896000002</v>
      </c>
      <c r="F15" s="14">
        <v>97.337475457254371</v>
      </c>
      <c r="G15" s="14">
        <v>1</v>
      </c>
      <c r="H15" s="14">
        <v>1</v>
      </c>
      <c r="I15" s="14">
        <v>1.4142135623730951</v>
      </c>
      <c r="J15" s="14">
        <v>9.6651299383553718E-6</v>
      </c>
      <c r="K15" s="14">
        <v>4.5347845333270613E-6</v>
      </c>
      <c r="L15" s="14">
        <v>7.3884702185722517E-4</v>
      </c>
      <c r="M15" s="14">
        <v>1.6065454232930809E-3</v>
      </c>
      <c r="N15" s="14">
        <v>2.2719983261895002E-3</v>
      </c>
      <c r="O15" s="14">
        <v>7.3884702185722517E-4</v>
      </c>
      <c r="P15" s="65">
        <v>5.7078713159151812E-6</v>
      </c>
    </row>
    <row r="16" spans="2:16" x14ac:dyDescent="0.25">
      <c r="B16" s="11">
        <v>14</v>
      </c>
      <c r="C16" s="12" t="s">
        <v>76</v>
      </c>
      <c r="D16" s="13" t="s">
        <v>1</v>
      </c>
      <c r="E16" s="14">
        <v>84.899873459519995</v>
      </c>
      <c r="F16" s="14">
        <v>319.2904538357497</v>
      </c>
      <c r="G16" s="14">
        <v>1</v>
      </c>
      <c r="H16" s="14">
        <v>2</v>
      </c>
      <c r="I16" s="14">
        <v>2.2360679774997898</v>
      </c>
      <c r="J16" s="14">
        <v>9.8177044110610948E-6</v>
      </c>
      <c r="K16" s="14">
        <v>1.2198554682444799E-4</v>
      </c>
      <c r="L16" s="14">
        <v>3.7747754028210068E-3</v>
      </c>
      <c r="M16" s="14">
        <v>5.2698574202929456E-3</v>
      </c>
      <c r="N16" s="14">
        <v>7.4527038355507759E-3</v>
      </c>
      <c r="O16" s="14">
        <v>7.5495508056420135E-3</v>
      </c>
      <c r="P16" s="65">
        <v>1.1253851182740323E-4</v>
      </c>
    </row>
    <row r="17" spans="2:16" x14ac:dyDescent="0.25">
      <c r="B17" s="11">
        <v>15</v>
      </c>
      <c r="C17" s="12" t="s">
        <v>77</v>
      </c>
      <c r="D17" s="13" t="s">
        <v>1</v>
      </c>
      <c r="E17" s="14">
        <v>73.136930237873614</v>
      </c>
      <c r="F17" s="14">
        <v>147.64553834975302</v>
      </c>
      <c r="G17" s="14">
        <v>1</v>
      </c>
      <c r="H17" s="14">
        <v>2.5</v>
      </c>
      <c r="I17" s="14">
        <v>2.6925824035672519</v>
      </c>
      <c r="J17" s="14">
        <v>1.0564217263922347E-5</v>
      </c>
      <c r="K17" s="14">
        <v>3.7822058901900099E-5</v>
      </c>
      <c r="L17" s="14">
        <v>1.1489694854827093E-3</v>
      </c>
      <c r="M17" s="14">
        <v>2.4368750349355889E-3</v>
      </c>
      <c r="N17" s="14">
        <v>3.44626172421432E-3</v>
      </c>
      <c r="O17" s="14">
        <v>2.8724237137067732E-3</v>
      </c>
      <c r="P17" s="65">
        <v>2.0127537862849669E-5</v>
      </c>
    </row>
    <row r="18" spans="2:16" x14ac:dyDescent="0.25">
      <c r="B18" s="11">
        <v>16</v>
      </c>
      <c r="C18" s="12" t="s">
        <v>78</v>
      </c>
      <c r="D18" s="13" t="s">
        <v>1</v>
      </c>
      <c r="E18" s="14">
        <v>493.2215825844591</v>
      </c>
      <c r="F18" s="14">
        <v>2399.9641295620968</v>
      </c>
      <c r="G18" s="14">
        <v>2.5</v>
      </c>
      <c r="H18" s="14">
        <v>2.5</v>
      </c>
      <c r="I18" s="14">
        <v>3.5355339059327378</v>
      </c>
      <c r="J18" s="14">
        <v>8.283617174376116E-4</v>
      </c>
      <c r="K18" s="14">
        <v>1.7230029422172083E-2</v>
      </c>
      <c r="L18" s="14">
        <v>3.092335653410494E-2</v>
      </c>
      <c r="M18" s="14">
        <v>3.961117103462123E-2</v>
      </c>
      <c r="N18" s="14">
        <v>0.14004663824660413</v>
      </c>
      <c r="O18" s="14">
        <v>7.730839133526235E-2</v>
      </c>
      <c r="P18" s="65">
        <v>2.5589648255021271E-2</v>
      </c>
    </row>
    <row r="19" spans="2:16" x14ac:dyDescent="0.25">
      <c r="B19" s="11">
        <v>17</v>
      </c>
      <c r="C19" s="12" t="s">
        <v>79</v>
      </c>
      <c r="D19" s="13" t="s">
        <v>1</v>
      </c>
      <c r="E19" s="14">
        <v>3655.639561464418</v>
      </c>
      <c r="F19" s="14">
        <v>5363.8330850654611</v>
      </c>
      <c r="G19" s="14">
        <v>10</v>
      </c>
      <c r="H19" s="14">
        <v>5</v>
      </c>
      <c r="I19" s="14">
        <v>11.180339887498949</v>
      </c>
      <c r="J19" s="14">
        <v>0.45505366066020142</v>
      </c>
      <c r="K19" s="14">
        <v>0.86065089989425869</v>
      </c>
      <c r="L19" s="14">
        <v>2.4141639036105111E-2</v>
      </c>
      <c r="M19" s="14">
        <v>8.8529535552873198E-2</v>
      </c>
      <c r="N19" s="14">
        <v>1.2519966984946438</v>
      </c>
      <c r="O19" s="14">
        <v>0.12070819518052556</v>
      </c>
      <c r="P19" s="65">
        <v>1.5820662014252278</v>
      </c>
    </row>
    <row r="20" spans="2:16" x14ac:dyDescent="0.25">
      <c r="B20" s="11">
        <v>18</v>
      </c>
      <c r="C20" s="12" t="s">
        <v>80</v>
      </c>
      <c r="D20" s="13" t="s">
        <v>1</v>
      </c>
      <c r="E20" s="14">
        <v>3259.1057706719998</v>
      </c>
      <c r="F20" s="14">
        <v>811.19762296535669</v>
      </c>
      <c r="G20" s="14">
        <v>10</v>
      </c>
      <c r="H20" s="14">
        <v>20</v>
      </c>
      <c r="I20" s="14">
        <v>22.360679774997898</v>
      </c>
      <c r="J20" s="14">
        <v>1.4467476211248294</v>
      </c>
      <c r="K20" s="14">
        <v>7.8738991461926269E-2</v>
      </c>
      <c r="L20" s="14">
        <v>4.3978246502498486E-2</v>
      </c>
      <c r="M20" s="14">
        <v>1.3388736685836176E-2</v>
      </c>
      <c r="N20" s="14">
        <v>0.18934533004151724</v>
      </c>
      <c r="O20" s="14">
        <v>0.87956493004996972</v>
      </c>
      <c r="P20" s="65">
        <v>0.80948612018233923</v>
      </c>
    </row>
    <row r="21" spans="2:16" x14ac:dyDescent="0.25">
      <c r="B21" s="11">
        <v>19</v>
      </c>
      <c r="C21" s="12" t="s">
        <v>81</v>
      </c>
      <c r="D21" s="13" t="s">
        <v>1</v>
      </c>
      <c r="E21" s="14">
        <v>2485.9711413795631</v>
      </c>
      <c r="F21" s="14">
        <v>790.05268452014695</v>
      </c>
      <c r="G21" s="14">
        <v>5</v>
      </c>
      <c r="H21" s="14">
        <v>10</v>
      </c>
      <c r="I21" s="14">
        <v>11.180339887498949</v>
      </c>
      <c r="J21" s="14">
        <v>0.21043987768408087</v>
      </c>
      <c r="K21" s="14">
        <v>1.8671904776609537E-2</v>
      </c>
      <c r="L21" s="14">
        <v>3.0723915970779281E-2</v>
      </c>
      <c r="M21" s="14">
        <v>1.3039741564220518E-2</v>
      </c>
      <c r="N21" s="14">
        <v>9.2204896849804083E-2</v>
      </c>
      <c r="O21" s="14">
        <v>0.30723915970779281</v>
      </c>
      <c r="P21" s="65">
        <v>0.10289764426103362</v>
      </c>
    </row>
    <row r="22" spans="2:16" x14ac:dyDescent="0.25">
      <c r="B22" s="11">
        <v>20</v>
      </c>
      <c r="C22" s="12" t="s">
        <v>82</v>
      </c>
      <c r="D22" s="13" t="s">
        <v>1</v>
      </c>
      <c r="E22" s="14">
        <v>6.0091472720680073E-3</v>
      </c>
      <c r="F22" s="14">
        <v>0.33438549068146256</v>
      </c>
      <c r="G22" s="14">
        <v>1</v>
      </c>
      <c r="H22" s="14">
        <v>100</v>
      </c>
      <c r="I22" s="14">
        <v>100.00499987500625</v>
      </c>
      <c r="J22" s="14">
        <v>9.8377319484890403E-11</v>
      </c>
      <c r="K22" s="14">
        <v>2.6761150556643137E-7</v>
      </c>
      <c r="L22" s="14">
        <v>5.4131825075742768E-6</v>
      </c>
      <c r="M22" s="14">
        <v>5.5189995132535359E-6</v>
      </c>
      <c r="N22" s="14">
        <v>7.8050439623736608E-6</v>
      </c>
      <c r="O22" s="14">
        <v>5.4131825075742768E-4</v>
      </c>
      <c r="P22" s="65">
        <v>2.9308636731433593E-7</v>
      </c>
    </row>
    <row r="23" spans="2:16" x14ac:dyDescent="0.25">
      <c r="B23" s="11">
        <v>21</v>
      </c>
      <c r="C23" s="12" t="s">
        <v>83</v>
      </c>
      <c r="D23" s="13" t="s">
        <v>1</v>
      </c>
      <c r="E23" s="14">
        <v>884</v>
      </c>
      <c r="F23" s="14">
        <v>1769.6404427201105</v>
      </c>
      <c r="G23" s="14">
        <v>1.5</v>
      </c>
      <c r="H23" s="14">
        <v>1.5</v>
      </c>
      <c r="I23" s="14">
        <v>2.1213203435596424</v>
      </c>
      <c r="J23" s="14">
        <v>9.5795014150589842E-4</v>
      </c>
      <c r="K23" s="14">
        <v>3.3724777130916751E-3</v>
      </c>
      <c r="L23" s="14">
        <v>1.3639111070761878E-2</v>
      </c>
      <c r="M23" s="14">
        <v>2.9207740808675876E-2</v>
      </c>
      <c r="N23" s="14">
        <v>6.1958974766861311E-2</v>
      </c>
      <c r="O23" s="14">
        <v>2.0458666606142817E-2</v>
      </c>
      <c r="P23" s="65">
        <v>4.25747159346186E-3</v>
      </c>
    </row>
    <row r="24" spans="2:16" x14ac:dyDescent="0.25">
      <c r="B24" s="11">
        <v>22</v>
      </c>
      <c r="C24" s="12" t="s">
        <v>84</v>
      </c>
      <c r="D24" s="13" t="s">
        <v>1</v>
      </c>
      <c r="E24" s="14">
        <v>214.077</v>
      </c>
      <c r="F24" s="14">
        <v>135.50521831664352</v>
      </c>
      <c r="G24" s="14">
        <v>1.5</v>
      </c>
      <c r="H24" s="14">
        <v>1.5</v>
      </c>
      <c r="I24" s="14">
        <v>2.1213203435596424</v>
      </c>
      <c r="J24" s="14">
        <v>5.6179568094625899E-5</v>
      </c>
      <c r="K24" s="14">
        <v>1.9773841966621727E-5</v>
      </c>
      <c r="L24" s="14">
        <v>1.5331961834128549E-3</v>
      </c>
      <c r="M24" s="14">
        <v>2.2365002512781834E-3</v>
      </c>
      <c r="N24" s="14">
        <v>4.7443334814126631E-3</v>
      </c>
      <c r="O24" s="14">
        <v>2.2997942751192824E-3</v>
      </c>
      <c r="P24" s="65">
        <v>2.7797753890724626E-5</v>
      </c>
    </row>
    <row r="25" spans="2:16" x14ac:dyDescent="0.25">
      <c r="B25" s="11">
        <v>23</v>
      </c>
      <c r="C25" s="12" t="s">
        <v>85</v>
      </c>
      <c r="D25" s="13" t="s">
        <v>1</v>
      </c>
      <c r="E25" s="14">
        <v>13.325180000000001</v>
      </c>
      <c r="F25" s="14">
        <v>0</v>
      </c>
      <c r="G25" s="14">
        <v>5</v>
      </c>
      <c r="H25" s="14">
        <v>2.5</v>
      </c>
      <c r="I25" s="14">
        <v>5.5901699437494745</v>
      </c>
      <c r="J25" s="14">
        <v>1.5115483808054796E-6</v>
      </c>
      <c r="K25" s="14">
        <v>0</v>
      </c>
      <c r="L25" s="14">
        <v>2.3464685567109456E-4</v>
      </c>
      <c r="M25" s="14">
        <v>0</v>
      </c>
      <c r="N25" s="14">
        <v>0</v>
      </c>
      <c r="O25" s="14">
        <v>5.8661713917773639E-4</v>
      </c>
      <c r="P25" s="65">
        <v>3.4411966797707177E-7</v>
      </c>
    </row>
    <row r="26" spans="2:16" x14ac:dyDescent="0.25">
      <c r="B26" s="11">
        <v>24</v>
      </c>
      <c r="C26" s="12" t="s">
        <v>86</v>
      </c>
      <c r="D26" s="13" t="s">
        <v>1</v>
      </c>
      <c r="E26" s="14">
        <v>5.323228501433209</v>
      </c>
      <c r="F26" s="14">
        <v>2.0178991949300999</v>
      </c>
      <c r="G26" s="14">
        <v>5</v>
      </c>
      <c r="H26" s="14">
        <v>2.5</v>
      </c>
      <c r="I26" s="14">
        <v>5.5901699437494745</v>
      </c>
      <c r="J26" s="14">
        <v>2.4122710310154376E-7</v>
      </c>
      <c r="K26" s="14">
        <v>3.0451974712046937E-8</v>
      </c>
      <c r="L26" s="14">
        <v>6.0433159219996924E-5</v>
      </c>
      <c r="M26" s="14">
        <v>3.3305227005865766E-5</v>
      </c>
      <c r="N26" s="14">
        <v>2.3550351864805018E-4</v>
      </c>
      <c r="O26" s="14">
        <v>1.5108289804999231E-4</v>
      </c>
      <c r="P26" s="65">
        <v>7.8287949378796886E-8</v>
      </c>
    </row>
    <row r="27" spans="2:16" x14ac:dyDescent="0.25">
      <c r="B27" s="11">
        <v>25</v>
      </c>
      <c r="C27" s="12" t="s">
        <v>87</v>
      </c>
      <c r="D27" s="13" t="s">
        <v>1</v>
      </c>
      <c r="E27" s="14">
        <v>990.23349783919502</v>
      </c>
      <c r="F27" s="14">
        <v>0</v>
      </c>
      <c r="G27" s="14">
        <v>1</v>
      </c>
      <c r="H27" s="14">
        <v>5</v>
      </c>
      <c r="I27" s="14">
        <v>5.0990195135927845</v>
      </c>
      <c r="J27" s="14">
        <v>6.9450349784771839E-3</v>
      </c>
      <c r="K27" s="14">
        <v>0</v>
      </c>
      <c r="L27" s="14">
        <v>1.7434490066678521E-2</v>
      </c>
      <c r="M27" s="14">
        <v>0</v>
      </c>
      <c r="N27" s="14">
        <v>0</v>
      </c>
      <c r="O27" s="14">
        <v>8.7172450333392604E-2</v>
      </c>
      <c r="P27" s="65">
        <v>7.5990360971278006E-3</v>
      </c>
    </row>
    <row r="28" spans="2:16" x14ac:dyDescent="0.25">
      <c r="B28" s="11">
        <v>26</v>
      </c>
      <c r="C28" s="12" t="s">
        <v>88</v>
      </c>
      <c r="D28" s="13" t="s">
        <v>1</v>
      </c>
      <c r="E28" s="14">
        <v>26.080000000000002</v>
      </c>
      <c r="F28" s="14">
        <v>0</v>
      </c>
      <c r="G28" s="14">
        <v>5</v>
      </c>
      <c r="H28" s="14">
        <v>2.5</v>
      </c>
      <c r="I28" s="14">
        <v>5.5901699437494745</v>
      </c>
      <c r="J28" s="14">
        <v>5.7901665744559385E-6</v>
      </c>
      <c r="K28" s="14">
        <v>0</v>
      </c>
      <c r="L28" s="14">
        <v>4.592491143213806E-4</v>
      </c>
      <c r="M28" s="14">
        <v>0</v>
      </c>
      <c r="N28" s="14">
        <v>0</v>
      </c>
      <c r="O28" s="14">
        <v>1.1481227858034515E-3</v>
      </c>
      <c r="P28" s="65">
        <v>1.3181859312810782E-6</v>
      </c>
    </row>
    <row r="29" spans="2:16" x14ac:dyDescent="0.25">
      <c r="B29" s="11">
        <v>27</v>
      </c>
      <c r="C29" s="12" t="s">
        <v>89</v>
      </c>
      <c r="D29" s="13" t="s">
        <v>1</v>
      </c>
      <c r="E29" s="14">
        <v>115.86811967297513</v>
      </c>
      <c r="F29" s="14">
        <v>159.74957087330247</v>
      </c>
      <c r="G29" s="14">
        <v>30</v>
      </c>
      <c r="H29" s="14">
        <v>5</v>
      </c>
      <c r="I29" s="14">
        <v>30.413812651491099</v>
      </c>
      <c r="J29" s="14">
        <v>3.3829494884313215E-3</v>
      </c>
      <c r="K29" s="14">
        <v>5.6492089413096589E-3</v>
      </c>
      <c r="L29" s="14">
        <v>5.9628058294958208E-4</v>
      </c>
      <c r="M29" s="14">
        <v>2.6366508968299991E-3</v>
      </c>
      <c r="N29" s="14">
        <v>0.11186362372620508</v>
      </c>
      <c r="O29" s="14">
        <v>2.9814029147479104E-3</v>
      </c>
      <c r="P29" s="65">
        <v>1.2522359076498058E-2</v>
      </c>
    </row>
    <row r="30" spans="2:16" x14ac:dyDescent="0.25">
      <c r="B30" s="11">
        <v>28</v>
      </c>
      <c r="C30" s="12" t="s">
        <v>90</v>
      </c>
      <c r="D30" s="13" t="s">
        <v>1</v>
      </c>
      <c r="E30" s="14">
        <v>355.036</v>
      </c>
      <c r="F30" s="14">
        <v>399.48303999999996</v>
      </c>
      <c r="G30" s="14">
        <v>5</v>
      </c>
      <c r="H30" s="14">
        <v>50</v>
      </c>
      <c r="I30" s="14">
        <v>50.24937810560445</v>
      </c>
      <c r="J30" s="14">
        <v>8.6702581506476487E-2</v>
      </c>
      <c r="K30" s="14">
        <v>9.6432756113979112E-2</v>
      </c>
      <c r="L30" s="14">
        <v>3.4146524562217451E-4</v>
      </c>
      <c r="M30" s="14">
        <v>6.5934281383437663E-3</v>
      </c>
      <c r="N30" s="14">
        <v>4.6622577478890717E-2</v>
      </c>
      <c r="O30" s="14">
        <v>1.7073262281108725E-2</v>
      </c>
      <c r="P30" s="65">
        <v>2.4651610156946977E-3</v>
      </c>
    </row>
    <row r="31" spans="2:16" x14ac:dyDescent="0.25">
      <c r="B31" s="11">
        <v>29</v>
      </c>
      <c r="C31" s="12" t="s">
        <v>91</v>
      </c>
      <c r="D31" s="13" t="s">
        <v>1</v>
      </c>
      <c r="E31" s="14">
        <v>96.677023188405784</v>
      </c>
      <c r="F31" s="14">
        <v>109.40233333333333</v>
      </c>
      <c r="G31" s="14">
        <v>5</v>
      </c>
      <c r="H31" s="14">
        <v>50</v>
      </c>
      <c r="I31" s="14">
        <v>50.24937810560445</v>
      </c>
      <c r="J31" s="14">
        <v>6.4288572635546638E-3</v>
      </c>
      <c r="K31" s="14">
        <v>7.2323770030152095E-3</v>
      </c>
      <c r="L31" s="14">
        <v>1.0325633118490884E-4</v>
      </c>
      <c r="M31" s="14">
        <v>1.805674711498301E-3</v>
      </c>
      <c r="N31" s="14">
        <v>1.2768048331175116E-2</v>
      </c>
      <c r="O31" s="14">
        <v>5.1628165592454422E-3</v>
      </c>
      <c r="P31" s="65">
        <v>1.8967773301164262E-4</v>
      </c>
    </row>
    <row r="32" spans="2:16" x14ac:dyDescent="0.25">
      <c r="B32" s="11">
        <v>30</v>
      </c>
      <c r="C32" s="12" t="s">
        <v>134</v>
      </c>
      <c r="D32" s="13" t="s">
        <v>1</v>
      </c>
      <c r="E32" s="14">
        <v>-2922.1336019736682</v>
      </c>
      <c r="F32" s="14">
        <v>565.19647048681531</v>
      </c>
      <c r="G32" s="14">
        <v>51</v>
      </c>
      <c r="H32" s="14">
        <v>113.99999999999999</v>
      </c>
      <c r="I32" s="14">
        <v>124.88794977899187</v>
      </c>
      <c r="J32" s="14">
        <v>36.279982663476751</v>
      </c>
      <c r="K32" s="14">
        <v>1.1923574211396535</v>
      </c>
      <c r="L32" s="14">
        <v>6.0814631101365535E-2</v>
      </c>
      <c r="M32" s="14">
        <v>9.3285119493442085E-3</v>
      </c>
      <c r="N32" s="14">
        <v>0.67281791389162504</v>
      </c>
      <c r="O32" s="14">
        <v>6.9328679455556701</v>
      </c>
      <c r="P32" s="65">
        <v>48.517341895766776</v>
      </c>
    </row>
    <row r="33" spans="2:16" x14ac:dyDescent="0.25">
      <c r="B33" s="11">
        <v>31</v>
      </c>
      <c r="C33" s="12" t="s">
        <v>135</v>
      </c>
      <c r="D33" s="13" t="s">
        <v>1</v>
      </c>
      <c r="E33" s="14">
        <v>167.41136748708718</v>
      </c>
      <c r="F33" s="14">
        <v>-2984.3443335893212</v>
      </c>
      <c r="G33" s="14">
        <v>51</v>
      </c>
      <c r="H33" s="14">
        <v>113.99999999999999</v>
      </c>
      <c r="I33" s="14">
        <v>124.88794977899187</v>
      </c>
      <c r="J33" s="14">
        <v>0.11907945055432613</v>
      </c>
      <c r="K33" s="14">
        <v>33.243400208042921</v>
      </c>
      <c r="L33" s="14">
        <v>5.2202866696360317E-2</v>
      </c>
      <c r="M33" s="14">
        <v>4.9256308612236975E-2</v>
      </c>
      <c r="N33" s="14">
        <v>3.552605923264871</v>
      </c>
      <c r="O33" s="14">
        <v>5.9511268033850753</v>
      </c>
      <c r="P33" s="65">
        <v>48.036919075984912</v>
      </c>
    </row>
    <row r="34" spans="2:16" x14ac:dyDescent="0.25">
      <c r="B34" s="11">
        <v>32</v>
      </c>
      <c r="C34" s="12" t="s">
        <v>136</v>
      </c>
      <c r="D34" s="13" t="s">
        <v>1</v>
      </c>
      <c r="E34" s="14">
        <v>-100.43701522760963</v>
      </c>
      <c r="F34" s="14">
        <v>-110.80474715943001</v>
      </c>
      <c r="G34" s="14">
        <v>20.592150385494257</v>
      </c>
      <c r="H34" s="14">
        <v>69.148960847928947</v>
      </c>
      <c r="I34" s="14">
        <v>72.149951100795775</v>
      </c>
      <c r="J34" s="14">
        <v>1.4304923517560856E-2</v>
      </c>
      <c r="K34" s="14">
        <v>1.5295205663524939E-2</v>
      </c>
      <c r="L34" s="14">
        <v>6.0194771696941984E-5</v>
      </c>
      <c r="M34" s="14">
        <v>1.8288214132521181E-3</v>
      </c>
      <c r="N34" s="14">
        <v>5.3258385539318616E-2</v>
      </c>
      <c r="O34" s="14">
        <v>4.1624059113218627E-3</v>
      </c>
      <c r="P34" s="65">
        <v>2.8537812532253098E-3</v>
      </c>
    </row>
    <row r="35" spans="2:16" x14ac:dyDescent="0.25">
      <c r="B35" s="11">
        <v>33</v>
      </c>
      <c r="C35" s="12" t="s">
        <v>137</v>
      </c>
      <c r="D35" s="13" t="s">
        <v>1</v>
      </c>
      <c r="E35" s="14">
        <v>6964.3590246176982</v>
      </c>
      <c r="F35" s="14">
        <v>6543.5169842674131</v>
      </c>
      <c r="G35" s="14">
        <v>12.215128173346896</v>
      </c>
      <c r="H35" s="14">
        <v>90.000000000000014</v>
      </c>
      <c r="I35" s="14">
        <v>90.825158168270178</v>
      </c>
      <c r="J35" s="14">
        <v>108.99347294883161</v>
      </c>
      <c r="K35" s="14">
        <v>84.528137216850084</v>
      </c>
      <c r="L35" s="14">
        <v>1.4620725684801883E-2</v>
      </c>
      <c r="M35" s="14">
        <v>0.10800010185113018</v>
      </c>
      <c r="N35" s="14">
        <v>1.8656801517761665</v>
      </c>
      <c r="O35" s="14">
        <v>1.3158653116321697</v>
      </c>
      <c r="P35" s="65">
        <v>5.2122639470883669</v>
      </c>
    </row>
    <row r="36" spans="2:16" x14ac:dyDescent="0.25">
      <c r="B36" s="11">
        <v>34</v>
      </c>
      <c r="C36" s="12" t="s">
        <v>138</v>
      </c>
      <c r="D36" s="13" t="s">
        <v>1</v>
      </c>
      <c r="E36" s="14">
        <v>1742.9747048633392</v>
      </c>
      <c r="F36" s="14">
        <v>2529.39674693192</v>
      </c>
      <c r="G36" s="14">
        <v>21.491503667947892</v>
      </c>
      <c r="H36" s="14">
        <v>101.44936080636884</v>
      </c>
      <c r="I36" s="14">
        <v>103.70080779786736</v>
      </c>
      <c r="J36" s="14">
        <v>8.8996373451474931</v>
      </c>
      <c r="K36" s="14">
        <v>16.465112213076765</v>
      </c>
      <c r="L36" s="14">
        <v>1.105166326786744E-2</v>
      </c>
      <c r="M36" s="14">
        <v>4.1747443606757646E-2</v>
      </c>
      <c r="N36" s="14">
        <v>1.2688540985231735</v>
      </c>
      <c r="O36" s="14">
        <v>1.1211841743723772</v>
      </c>
      <c r="P36" s="65">
        <v>2.8670446762021244</v>
      </c>
    </row>
    <row r="37" spans="2:16" x14ac:dyDescent="0.25">
      <c r="B37" s="11">
        <v>35</v>
      </c>
      <c r="C37" s="12" t="s">
        <v>139</v>
      </c>
      <c r="D37" s="13" t="s">
        <v>1</v>
      </c>
      <c r="E37" s="14">
        <v>80.456230689129626</v>
      </c>
      <c r="F37" s="14">
        <v>162.4627916651782</v>
      </c>
      <c r="G37" s="14">
        <v>39.974986963586673</v>
      </c>
      <c r="H37" s="14">
        <v>81.832776036996279</v>
      </c>
      <c r="I37" s="14">
        <v>91.074710082767311</v>
      </c>
      <c r="J37" s="14">
        <v>1.4626513680186899E-2</v>
      </c>
      <c r="K37" s="14">
        <v>5.2392596596093709E-2</v>
      </c>
      <c r="L37" s="14">
        <v>1.2646359537340501E-3</v>
      </c>
      <c r="M37" s="14">
        <v>2.6814323381514947E-3</v>
      </c>
      <c r="N37" s="14">
        <v>0.15158986678288838</v>
      </c>
      <c r="O37" s="14">
        <v>0.10348867077025171</v>
      </c>
      <c r="P37" s="65">
        <v>3.3689392689047401E-2</v>
      </c>
    </row>
    <row r="38" spans="2:16" x14ac:dyDescent="0.25">
      <c r="B38" s="11">
        <v>36</v>
      </c>
      <c r="C38" s="12" t="s">
        <v>140</v>
      </c>
      <c r="D38" s="13" t="s">
        <v>1</v>
      </c>
      <c r="E38" s="14">
        <v>0.81165511631523002</v>
      </c>
      <c r="F38" s="14">
        <v>9.4913332776554</v>
      </c>
      <c r="G38" s="14">
        <v>51.933171967028294</v>
      </c>
      <c r="H38" s="14">
        <v>75</v>
      </c>
      <c r="I38" s="14">
        <v>91.225294466814049</v>
      </c>
      <c r="J38" s="14">
        <v>1.4934802063422305E-6</v>
      </c>
      <c r="K38" s="14">
        <v>1.7941200487522901E-4</v>
      </c>
      <c r="L38" s="14">
        <v>1.423608042188107E-4</v>
      </c>
      <c r="M38" s="14">
        <v>1.5665351876588225E-4</v>
      </c>
      <c r="N38" s="14">
        <v>1.1505354418546245E-2</v>
      </c>
      <c r="O38" s="14">
        <v>1.0677060316410802E-2</v>
      </c>
      <c r="P38" s="65">
        <v>2.4637279729663596E-4</v>
      </c>
    </row>
    <row r="39" spans="2:16" x14ac:dyDescent="0.25">
      <c r="B39" s="11">
        <v>37</v>
      </c>
      <c r="C39" s="12" t="s">
        <v>141</v>
      </c>
      <c r="D39" s="13" t="s">
        <v>1</v>
      </c>
      <c r="E39" s="14">
        <v>-413.04346724561293</v>
      </c>
      <c r="F39" s="14">
        <v>-818.97763647207842</v>
      </c>
      <c r="G39" s="14">
        <v>25</v>
      </c>
      <c r="H39" s="14">
        <v>26.92</v>
      </c>
      <c r="I39" s="14">
        <v>36.738078338421566</v>
      </c>
      <c r="J39" s="14">
        <v>6.2726383547255515E-2</v>
      </c>
      <c r="K39" s="14">
        <v>0.21664240190620512</v>
      </c>
      <c r="L39" s="14">
        <v>6.2441557265255909E-3</v>
      </c>
      <c r="M39" s="14">
        <v>1.3517145040723818E-2</v>
      </c>
      <c r="N39" s="14">
        <v>0.47790324602889611</v>
      </c>
      <c r="O39" s="14">
        <v>0.16809267215806892</v>
      </c>
      <c r="P39" s="65">
        <v>0.25664665899819561</v>
      </c>
    </row>
    <row r="40" spans="2:16" ht="15.75" thickBot="1" x14ac:dyDescent="0.3">
      <c r="B40" s="11">
        <v>38</v>
      </c>
      <c r="C40" s="17" t="s">
        <v>92</v>
      </c>
      <c r="D40" s="18" t="s">
        <v>1</v>
      </c>
      <c r="E40" s="14">
        <v>95.586393100615709</v>
      </c>
      <c r="F40" s="14">
        <v>29.249133913042499</v>
      </c>
      <c r="G40" s="14">
        <v>10</v>
      </c>
      <c r="H40" s="14">
        <v>5</v>
      </c>
      <c r="I40" s="14">
        <v>11.180339887498949</v>
      </c>
      <c r="J40" s="14">
        <v>3.1112006668861916E-4</v>
      </c>
      <c r="K40" s="14">
        <v>2.5591900547664492E-5</v>
      </c>
      <c r="L40" s="14">
        <v>1.2004384710007088E-3</v>
      </c>
      <c r="M40" s="14">
        <v>4.8275406776828209E-4</v>
      </c>
      <c r="N40" s="14">
        <v>6.8271734992868486E-3</v>
      </c>
      <c r="O40" s="14">
        <v>6.0021923550035439E-3</v>
      </c>
      <c r="P40" s="65">
        <v>8.2636611055827627E-5</v>
      </c>
    </row>
    <row r="41" spans="2:16" x14ac:dyDescent="0.25">
      <c r="B41" s="21"/>
      <c r="C41" s="22" t="s">
        <v>93</v>
      </c>
      <c r="D41" s="23"/>
      <c r="E41" s="24">
        <v>38464.819111929995</v>
      </c>
      <c r="F41" s="24">
        <v>38464.819111929995</v>
      </c>
      <c r="G41" s="24"/>
      <c r="H41" s="24"/>
      <c r="I41" s="24"/>
      <c r="J41" s="24">
        <v>157.07875169023009</v>
      </c>
      <c r="K41" s="24">
        <v>137.16025923669153</v>
      </c>
      <c r="L41" s="24"/>
      <c r="M41" s="24"/>
      <c r="N41" s="24"/>
      <c r="O41" s="24"/>
      <c r="P41" s="47">
        <v>107.92997823817301</v>
      </c>
    </row>
    <row r="42" spans="2:16" ht="15.75" thickBot="1" x14ac:dyDescent="0.3">
      <c r="B42" s="27"/>
      <c r="C42" s="28"/>
      <c r="D42" s="29"/>
      <c r="E42" s="30"/>
      <c r="F42" s="30"/>
      <c r="G42" s="30"/>
      <c r="H42" s="30" t="s">
        <v>94</v>
      </c>
      <c r="I42" s="30"/>
      <c r="J42" s="30">
        <v>12.533106226719299</v>
      </c>
      <c r="K42" s="30">
        <v>11.711543845142344</v>
      </c>
      <c r="L42" s="30"/>
      <c r="M42" s="30"/>
      <c r="N42" s="30"/>
      <c r="O42" s="30" t="s">
        <v>95</v>
      </c>
      <c r="P42" s="48">
        <v>10.388935375589407</v>
      </c>
    </row>
    <row r="43" spans="2:16" ht="15.75" thickBot="1" x14ac:dyDescent="0.3"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4"/>
    </row>
    <row r="44" spans="2:16" ht="60.75" thickBot="1" x14ac:dyDescent="0.3">
      <c r="B44" s="2"/>
      <c r="C44" s="3" t="str">
        <f t="shared" ref="C44:P44" si="0">C2</f>
        <v>CATEGORIES OF EMISSIONS AND REMOVALS</v>
      </c>
      <c r="D44" s="3" t="str">
        <f t="shared" si="0"/>
        <v>Gas</v>
      </c>
      <c r="E44" s="3" t="str">
        <f t="shared" si="0"/>
        <v>Emissions in 1990 (kt CO2eq)</v>
      </c>
      <c r="F44" s="3" t="str">
        <f t="shared" si="0"/>
        <v>Emissions in 2020 (kt CO2eq)</v>
      </c>
      <c r="G44" s="4" t="str">
        <f t="shared" si="0"/>
        <v>Activity Data (AD) Uncertainty (%)</v>
      </c>
      <c r="H44" s="3" t="str">
        <f t="shared" si="0"/>
        <v>Emission Factor (EF) Uncertainty (%)</v>
      </c>
      <c r="I44" s="3" t="str">
        <f t="shared" si="0"/>
        <v>Combined Uncertainty (%)</v>
      </c>
      <c r="J44" s="3" t="str">
        <f t="shared" si="0"/>
        <v xml:space="preserve">Contribution to Variance by Category in Base Year </v>
      </c>
      <c r="K44" s="3" t="str">
        <f t="shared" si="0"/>
        <v>Contribution to Variance by Category in Year 2020</v>
      </c>
      <c r="L44" s="5" t="str">
        <f t="shared" si="0"/>
        <v>Type A Sensitivity (%)</v>
      </c>
      <c r="M44" s="5" t="str">
        <f t="shared" si="0"/>
        <v>Type B Sensitivity (%)</v>
      </c>
      <c r="N44" s="5" t="str">
        <f t="shared" si="0"/>
        <v>Uncertainty in Trend in Total Emissions due to AD (%)</v>
      </c>
      <c r="O44" s="35" t="str">
        <f t="shared" si="0"/>
        <v>Uncertainty in Trend in Total Emissions due to EF (%)</v>
      </c>
      <c r="P44" s="36" t="str">
        <f t="shared" si="0"/>
        <v>Uncertainty into the Trend in Total Emissions (%)</v>
      </c>
    </row>
    <row r="45" spans="2:16" x14ac:dyDescent="0.25">
      <c r="B45" s="11">
        <v>1</v>
      </c>
      <c r="C45" s="12" t="s">
        <v>96</v>
      </c>
      <c r="D45" s="12" t="s">
        <v>2</v>
      </c>
      <c r="E45" s="14">
        <v>0</v>
      </c>
      <c r="F45" s="14">
        <v>4.3084951321952403</v>
      </c>
      <c r="G45" s="14">
        <v>1</v>
      </c>
      <c r="H45" s="14">
        <v>66</v>
      </c>
      <c r="I45" s="14">
        <v>66.007575322836999</v>
      </c>
      <c r="J45" s="14">
        <v>0</v>
      </c>
      <c r="K45" s="14">
        <v>1.9355539359007384E-5</v>
      </c>
      <c r="L45" s="14">
        <v>7.1111286822578279E-5</v>
      </c>
      <c r="M45" s="14">
        <v>7.1111286823423699E-5</v>
      </c>
      <c r="N45" s="14">
        <v>1.0056654626348896E-4</v>
      </c>
      <c r="O45" s="14">
        <v>4.6933449302901664E-3</v>
      </c>
      <c r="P45" s="14">
        <v>2.2037600264907773E-5</v>
      </c>
    </row>
    <row r="46" spans="2:16" x14ac:dyDescent="0.25">
      <c r="B46" s="11">
        <v>2</v>
      </c>
      <c r="C46" s="12" t="s">
        <v>63</v>
      </c>
      <c r="D46" s="12" t="s">
        <v>2</v>
      </c>
      <c r="E46" s="14">
        <v>3.4269413523839996</v>
      </c>
      <c r="F46" s="14">
        <v>2.4855298436143625</v>
      </c>
      <c r="G46" s="14">
        <v>1</v>
      </c>
      <c r="H46" s="14">
        <v>70</v>
      </c>
      <c r="I46" s="14">
        <v>70.007142492748557</v>
      </c>
      <c r="J46" s="14">
        <v>1.5679200322996798E-5</v>
      </c>
      <c r="K46" s="14">
        <v>7.2458471978148687E-6</v>
      </c>
      <c r="L46" s="14">
        <v>1.9322674631006009E-5</v>
      </c>
      <c r="M46" s="14">
        <v>4.1023424698030036E-5</v>
      </c>
      <c r="N46" s="14">
        <v>5.801588358294547E-5</v>
      </c>
      <c r="O46" s="14">
        <v>1.3525872241704207E-3</v>
      </c>
      <c r="P46" s="14">
        <v>1.8328580417369536E-6</v>
      </c>
    </row>
    <row r="47" spans="2:16" x14ac:dyDescent="0.25">
      <c r="B47" s="11">
        <v>3</v>
      </c>
      <c r="C47" s="12" t="s">
        <v>64</v>
      </c>
      <c r="D47" s="12" t="s">
        <v>2</v>
      </c>
      <c r="E47" s="14">
        <v>0.38911082967000005</v>
      </c>
      <c r="F47" s="14">
        <v>0.20063889477353697</v>
      </c>
      <c r="G47" s="14">
        <v>1</v>
      </c>
      <c r="H47" s="14">
        <v>66</v>
      </c>
      <c r="I47" s="14">
        <v>66.007575322836999</v>
      </c>
      <c r="J47" s="14">
        <v>1.7970495762973197E-7</v>
      </c>
      <c r="K47" s="14">
        <v>4.1974382738172185E-8</v>
      </c>
      <c r="L47" s="14">
        <v>3.540452118144799E-6</v>
      </c>
      <c r="M47" s="14">
        <v>3.3115251512205194E-6</v>
      </c>
      <c r="N47" s="14">
        <v>4.6832037809956729E-6</v>
      </c>
      <c r="O47" s="14">
        <v>2.3366983979755673E-4</v>
      </c>
      <c r="P47" s="14">
        <v>5.4623526428670161E-8</v>
      </c>
    </row>
    <row r="48" spans="2:16" x14ac:dyDescent="0.25">
      <c r="B48" s="11">
        <v>4</v>
      </c>
      <c r="C48" s="12" t="s">
        <v>65</v>
      </c>
      <c r="D48" s="12" t="s">
        <v>2</v>
      </c>
      <c r="E48" s="14">
        <v>0</v>
      </c>
      <c r="F48" s="14">
        <v>2.9243409180239062</v>
      </c>
      <c r="G48" s="14">
        <v>1</v>
      </c>
      <c r="H48" s="14">
        <v>50</v>
      </c>
      <c r="I48" s="14">
        <v>50.009999000199947</v>
      </c>
      <c r="J48" s="14">
        <v>0</v>
      </c>
      <c r="K48" s="14">
        <v>5.1184232852807648E-6</v>
      </c>
      <c r="L48" s="14">
        <v>4.8265958167093004E-5</v>
      </c>
      <c r="M48" s="14">
        <v>4.8265958161850541E-5</v>
      </c>
      <c r="N48" s="14">
        <v>6.8258372633421416E-5</v>
      </c>
      <c r="O48" s="14">
        <v>2.4132979083546502E-3</v>
      </c>
      <c r="P48" s="14">
        <v>5.8286659999034926E-6</v>
      </c>
    </row>
    <row r="49" spans="2:16" x14ac:dyDescent="0.25">
      <c r="B49" s="11">
        <v>5</v>
      </c>
      <c r="C49" s="12" t="s">
        <v>66</v>
      </c>
      <c r="D49" s="12" t="s">
        <v>2</v>
      </c>
      <c r="E49" s="14">
        <v>1.8995312726999998</v>
      </c>
      <c r="F49" s="14">
        <v>0.68494438164604476</v>
      </c>
      <c r="G49" s="14">
        <v>1</v>
      </c>
      <c r="H49" s="14">
        <v>50</v>
      </c>
      <c r="I49" s="14">
        <v>50.009999000199947</v>
      </c>
      <c r="J49" s="14">
        <v>2.4582862366519239E-6</v>
      </c>
      <c r="K49" s="14">
        <v>2.807959320037408E-7</v>
      </c>
      <c r="L49" s="14">
        <v>2.2144509546961899E-5</v>
      </c>
      <c r="M49" s="14">
        <v>1.1304939401546317E-5</v>
      </c>
      <c r="N49" s="14">
        <v>1.5987598623472784E-5</v>
      </c>
      <c r="O49" s="14">
        <v>1.107225477348095E-3</v>
      </c>
      <c r="P49" s="14">
        <v>1.2262038609984621E-6</v>
      </c>
    </row>
    <row r="50" spans="2:16" x14ac:dyDescent="0.25">
      <c r="B50" s="11">
        <v>6</v>
      </c>
      <c r="C50" s="12" t="s">
        <v>67</v>
      </c>
      <c r="D50" s="12" t="s">
        <v>2</v>
      </c>
      <c r="E50" s="14">
        <v>0.90951133221181812</v>
      </c>
      <c r="F50" s="14">
        <v>0.14267008176346374</v>
      </c>
      <c r="G50" s="14">
        <v>1</v>
      </c>
      <c r="H50" s="14">
        <v>50</v>
      </c>
      <c r="I50" s="14">
        <v>50.009999000199947</v>
      </c>
      <c r="J50" s="14">
        <v>5.6358027293177923E-7</v>
      </c>
      <c r="K50" s="14">
        <v>1.2182769199813692E-8</v>
      </c>
      <c r="L50" s="14">
        <v>1.366111932465941E-5</v>
      </c>
      <c r="M50" s="14">
        <v>2.3547556151545953E-6</v>
      </c>
      <c r="N50" s="14">
        <v>3.3301273270258292E-6</v>
      </c>
      <c r="O50" s="14">
        <v>6.8305596623297049E-4</v>
      </c>
      <c r="P50" s="14">
        <v>4.6657654275447113E-7</v>
      </c>
    </row>
    <row r="51" spans="2:16" x14ac:dyDescent="0.25">
      <c r="B51" s="11">
        <v>7</v>
      </c>
      <c r="C51" s="12" t="s">
        <v>97</v>
      </c>
      <c r="D51" s="12" t="s">
        <v>2</v>
      </c>
      <c r="E51" s="14">
        <v>1.9107577582200002</v>
      </c>
      <c r="F51" s="14">
        <v>4.4800102077542299</v>
      </c>
      <c r="G51" s="14">
        <v>10</v>
      </c>
      <c r="H51" s="14">
        <v>50</v>
      </c>
      <c r="I51" s="14">
        <v>50.990195135927848</v>
      </c>
      <c r="J51" s="14">
        <v>2.5858925403170645E-6</v>
      </c>
      <c r="K51" s="14">
        <v>1.2488142902079851E-5</v>
      </c>
      <c r="L51" s="14">
        <v>4.0294966830778378E-5</v>
      </c>
      <c r="M51" s="14">
        <v>7.3942126213603579E-5</v>
      </c>
      <c r="N51" s="14">
        <v>1.0456995772198134E-3</v>
      </c>
      <c r="O51" s="14">
        <v>2.0147483415389189E-3</v>
      </c>
      <c r="P51" s="14">
        <v>5.1526984855315201E-6</v>
      </c>
    </row>
    <row r="52" spans="2:16" x14ac:dyDescent="0.25">
      <c r="B52" s="11">
        <v>8</v>
      </c>
      <c r="C52" s="12" t="s">
        <v>68</v>
      </c>
      <c r="D52" s="12" t="s">
        <v>2</v>
      </c>
      <c r="E52" s="14">
        <v>0.39726029355839382</v>
      </c>
      <c r="F52" s="14">
        <v>1.2568046514558169</v>
      </c>
      <c r="G52" s="14">
        <v>2.5</v>
      </c>
      <c r="H52" s="14">
        <v>50</v>
      </c>
      <c r="I52" s="14">
        <v>50.062460986251963</v>
      </c>
      <c r="J52" s="14">
        <v>1.0774585467233712E-7</v>
      </c>
      <c r="K52" s="14">
        <v>9.4738488901705909E-7</v>
      </c>
      <c r="L52" s="14">
        <v>1.3747951776998946E-5</v>
      </c>
      <c r="M52" s="14">
        <v>2.0743436700867485E-5</v>
      </c>
      <c r="N52" s="14">
        <v>7.3339123781486523E-5</v>
      </c>
      <c r="O52" s="14">
        <v>6.8739758884994728E-4</v>
      </c>
      <c r="P52" s="14">
        <v>4.7789407223375738E-7</v>
      </c>
    </row>
    <row r="53" spans="2:16" x14ac:dyDescent="0.25">
      <c r="B53" s="11">
        <v>9</v>
      </c>
      <c r="C53" s="12" t="s">
        <v>69</v>
      </c>
      <c r="D53" s="12" t="s">
        <v>2</v>
      </c>
      <c r="E53" s="14">
        <v>2.1965626570112495</v>
      </c>
      <c r="F53" s="14">
        <v>1.0201859229490342</v>
      </c>
      <c r="G53" s="14">
        <v>10</v>
      </c>
      <c r="H53" s="14">
        <v>50</v>
      </c>
      <c r="I53" s="14">
        <v>50.990195135927848</v>
      </c>
      <c r="J53" s="14">
        <v>3.4173259318099905E-6</v>
      </c>
      <c r="K53" s="14">
        <v>6.4758757252614529E-7</v>
      </c>
      <c r="L53" s="14">
        <v>2.1841901013175402E-5</v>
      </c>
      <c r="M53" s="14">
        <v>1.6838067945799073E-5</v>
      </c>
      <c r="N53" s="14">
        <v>2.3812624053108731E-4</v>
      </c>
      <c r="O53" s="14">
        <v>1.0920950506587701E-3</v>
      </c>
      <c r="P53" s="14">
        <v>1.249375706102851E-6</v>
      </c>
    </row>
    <row r="54" spans="2:16" x14ac:dyDescent="0.25">
      <c r="B54" s="11">
        <v>10</v>
      </c>
      <c r="C54" s="12" t="s">
        <v>70</v>
      </c>
      <c r="D54" s="12" t="s">
        <v>2</v>
      </c>
      <c r="E54" s="14">
        <v>0</v>
      </c>
      <c r="F54" s="14">
        <v>0.16829408162214085</v>
      </c>
      <c r="G54" s="14">
        <v>1</v>
      </c>
      <c r="H54" s="14">
        <v>50</v>
      </c>
      <c r="I54" s="14">
        <v>50.009999000199947</v>
      </c>
      <c r="J54" s="14">
        <v>0</v>
      </c>
      <c r="K54" s="14">
        <v>1.6951880543183032E-8</v>
      </c>
      <c r="L54" s="14">
        <v>2.7776772091314683E-6</v>
      </c>
      <c r="M54" s="14">
        <v>2.7776772032278168E-6</v>
      </c>
      <c r="N54" s="14">
        <v>3.9282287726993465E-6</v>
      </c>
      <c r="O54" s="14">
        <v>1.3888386045657342E-4</v>
      </c>
      <c r="P54" s="14">
        <v>1.9304157676611618E-8</v>
      </c>
    </row>
    <row r="55" spans="2:16" x14ac:dyDescent="0.25">
      <c r="B55" s="11">
        <v>11</v>
      </c>
      <c r="C55" s="12" t="s">
        <v>71</v>
      </c>
      <c r="D55" s="12" t="s">
        <v>2</v>
      </c>
      <c r="E55" s="14">
        <v>0</v>
      </c>
      <c r="F55" s="14">
        <v>0</v>
      </c>
      <c r="G55" s="14">
        <v>1</v>
      </c>
      <c r="H55" s="14">
        <v>50</v>
      </c>
      <c r="I55" s="14">
        <v>50.009999000199947</v>
      </c>
      <c r="J55" s="14">
        <v>0</v>
      </c>
      <c r="K55" s="14">
        <v>0</v>
      </c>
      <c r="L55" s="14">
        <v>0</v>
      </c>
      <c r="M55" s="14">
        <v>0</v>
      </c>
      <c r="N55" s="14">
        <v>0</v>
      </c>
      <c r="O55" s="14">
        <v>0</v>
      </c>
      <c r="P55" s="14">
        <v>0</v>
      </c>
    </row>
    <row r="56" spans="2:16" x14ac:dyDescent="0.25">
      <c r="B56" s="11">
        <v>12</v>
      </c>
      <c r="C56" s="12" t="s">
        <v>72</v>
      </c>
      <c r="D56" s="12" t="s">
        <v>2</v>
      </c>
      <c r="E56" s="14">
        <v>2.3024187245739212</v>
      </c>
      <c r="F56" s="14">
        <v>0.79646515018818398</v>
      </c>
      <c r="G56" s="14">
        <v>2</v>
      </c>
      <c r="H56" s="14">
        <v>50</v>
      </c>
      <c r="I56" s="14">
        <v>50.039984012787215</v>
      </c>
      <c r="J56" s="14">
        <v>3.6160031799097693E-6</v>
      </c>
      <c r="K56" s="14">
        <v>3.8013195979512731E-7</v>
      </c>
      <c r="L56" s="14">
        <v>2.7398441269532725E-5</v>
      </c>
      <c r="M56" s="14">
        <v>1.3145578677034615E-5</v>
      </c>
      <c r="N56" s="14">
        <v>3.7181311300609844E-5</v>
      </c>
      <c r="O56" s="14">
        <v>1.3699220634766363E-3</v>
      </c>
      <c r="P56" s="14">
        <v>1.8780689099101179E-6</v>
      </c>
    </row>
    <row r="57" spans="2:16" x14ac:dyDescent="0.25">
      <c r="B57" s="11">
        <v>13</v>
      </c>
      <c r="C57" s="12" t="s">
        <v>73</v>
      </c>
      <c r="D57" s="12" t="s">
        <v>2</v>
      </c>
      <c r="E57" s="14">
        <v>3.1262167836706177E-2</v>
      </c>
      <c r="F57" s="14">
        <v>8.0390926075374989E-3</v>
      </c>
      <c r="G57" s="14">
        <v>1</v>
      </c>
      <c r="H57" s="14">
        <v>66</v>
      </c>
      <c r="I57" s="14">
        <v>66.007575322836999</v>
      </c>
      <c r="J57" s="14">
        <v>1.1599829418250431E-9</v>
      </c>
      <c r="K57" s="14">
        <v>6.7385759529585353E-11</v>
      </c>
      <c r="L57" s="14">
        <v>4.1782110837829123E-7</v>
      </c>
      <c r="M57" s="14">
        <v>1.3268442987038725E-7</v>
      </c>
      <c r="N57" s="14">
        <v>1.8764412023844347E-7</v>
      </c>
      <c r="O57" s="14">
        <v>2.7576193152967221E-5</v>
      </c>
      <c r="P57" s="14">
        <v>7.6048163912561634E-10</v>
      </c>
    </row>
    <row r="58" spans="2:16" x14ac:dyDescent="0.25">
      <c r="B58" s="11">
        <v>14</v>
      </c>
      <c r="C58" s="12" t="s">
        <v>74</v>
      </c>
      <c r="D58" s="12" t="s">
        <v>2</v>
      </c>
      <c r="E58" s="14">
        <v>48.225651411865215</v>
      </c>
      <c r="F58" s="14">
        <v>6.0208920612206933</v>
      </c>
      <c r="G58" s="14">
        <v>1.25</v>
      </c>
      <c r="H58" s="14">
        <v>71</v>
      </c>
      <c r="I58" s="14">
        <v>71.011002668600582</v>
      </c>
      <c r="J58" s="14">
        <v>3.194724094014661E-3</v>
      </c>
      <c r="K58" s="14">
        <v>4.3746113708792352E-5</v>
      </c>
      <c r="L58" s="14">
        <v>7.4984077765805068E-4</v>
      </c>
      <c r="M58" s="14">
        <v>9.9374229089633251E-5</v>
      </c>
      <c r="N58" s="14">
        <v>1.7567047816116288E-4</v>
      </c>
      <c r="O58" s="14">
        <v>5.3238695213721599E-2</v>
      </c>
      <c r="P58" s="14">
        <v>2.8343895281764402E-3</v>
      </c>
    </row>
    <row r="59" spans="2:16" x14ac:dyDescent="0.25">
      <c r="B59" s="11">
        <v>15</v>
      </c>
      <c r="C59" s="12" t="s">
        <v>75</v>
      </c>
      <c r="D59" s="12" t="s">
        <v>2</v>
      </c>
      <c r="E59" s="14">
        <v>0.18852113700000001</v>
      </c>
      <c r="F59" s="14">
        <v>0.13777302972292146</v>
      </c>
      <c r="G59" s="14">
        <v>1</v>
      </c>
      <c r="H59" s="14">
        <v>60</v>
      </c>
      <c r="I59" s="14">
        <v>60.00833275470999</v>
      </c>
      <c r="J59" s="14">
        <v>3.4863347461069283E-8</v>
      </c>
      <c r="K59" s="14">
        <v>1.6357541994243114E-8</v>
      </c>
      <c r="L59" s="14">
        <v>1.045798931009756E-6</v>
      </c>
      <c r="M59" s="14">
        <v>2.2739302546610802E-6</v>
      </c>
      <c r="N59" s="14">
        <v>3.2158230060322059E-6</v>
      </c>
      <c r="O59" s="14">
        <v>6.2747935860585358E-5</v>
      </c>
      <c r="P59" s="14">
        <v>3.9476449723702602E-9</v>
      </c>
    </row>
    <row r="60" spans="2:16" x14ac:dyDescent="0.25">
      <c r="B60" s="11">
        <v>16</v>
      </c>
      <c r="C60" s="12" t="s">
        <v>76</v>
      </c>
      <c r="D60" s="12" t="s">
        <v>2</v>
      </c>
      <c r="E60" s="14">
        <v>0.19737789372</v>
      </c>
      <c r="F60" s="14">
        <v>0.7622896237552006</v>
      </c>
      <c r="G60" s="14">
        <v>1</v>
      </c>
      <c r="H60" s="14">
        <v>50</v>
      </c>
      <c r="I60" s="14">
        <v>50.009999000199947</v>
      </c>
      <c r="J60" s="14">
        <v>2.6542179028434063E-8</v>
      </c>
      <c r="K60" s="14">
        <v>3.4779250035337773E-7</v>
      </c>
      <c r="L60" s="14">
        <v>9.1058239961583354E-6</v>
      </c>
      <c r="M60" s="14">
        <v>1.2581514987056829E-5</v>
      </c>
      <c r="N60" s="14">
        <v>1.7792949129896125E-5</v>
      </c>
      <c r="O60" s="14">
        <v>4.5529119980791677E-4</v>
      </c>
      <c r="P60" s="14">
        <v>2.0760666566127144E-7</v>
      </c>
    </row>
    <row r="61" spans="2:16" x14ac:dyDescent="0.25">
      <c r="B61" s="11">
        <v>17</v>
      </c>
      <c r="C61" s="12" t="s">
        <v>77</v>
      </c>
      <c r="D61" s="12" t="s">
        <v>2</v>
      </c>
      <c r="E61" s="14">
        <v>3.3280365051817258E-2</v>
      </c>
      <c r="F61" s="14">
        <v>6.5703059223185742E-2</v>
      </c>
      <c r="G61" s="14">
        <v>1</v>
      </c>
      <c r="H61" s="14">
        <v>50</v>
      </c>
      <c r="I61" s="14">
        <v>50.009999000199947</v>
      </c>
      <c r="J61" s="14">
        <v>7.5459811618202759E-10</v>
      </c>
      <c r="K61" s="14">
        <v>2.5837552918883298E-9</v>
      </c>
      <c r="L61" s="14">
        <v>4.9837787852169413E-7</v>
      </c>
      <c r="M61" s="14">
        <v>1.0844225062906797E-6</v>
      </c>
      <c r="N61" s="14">
        <v>1.5336050157389023E-6</v>
      </c>
      <c r="O61" s="14">
        <v>2.4918893926084706E-5</v>
      </c>
      <c r="P61" s="14">
        <v>6.2330321884376072E-10</v>
      </c>
    </row>
    <row r="62" spans="2:16" x14ac:dyDescent="0.25">
      <c r="B62" s="11">
        <v>18</v>
      </c>
      <c r="C62" s="12" t="s">
        <v>98</v>
      </c>
      <c r="D62" s="12" t="s">
        <v>2</v>
      </c>
      <c r="E62" s="14">
        <v>14.080396014799998</v>
      </c>
      <c r="F62" s="14">
        <v>13.815855626719543</v>
      </c>
      <c r="G62" s="14">
        <v>10</v>
      </c>
      <c r="H62" s="14">
        <v>50</v>
      </c>
      <c r="I62" s="14">
        <v>50.990195135927848</v>
      </c>
      <c r="J62" s="14">
        <v>1.4041999373717284E-4</v>
      </c>
      <c r="K62" s="14">
        <v>1.1876690118605313E-4</v>
      </c>
      <c r="L62" s="14">
        <v>1.9916833430499992E-5</v>
      </c>
      <c r="M62" s="14">
        <v>2.2802933322152474E-4</v>
      </c>
      <c r="N62" s="14">
        <v>3.224821756607741E-3</v>
      </c>
      <c r="O62" s="14">
        <v>9.9584167152499958E-4</v>
      </c>
      <c r="P62" s="14">
        <v>1.1391175996636342E-5</v>
      </c>
    </row>
    <row r="63" spans="2:16" x14ac:dyDescent="0.25">
      <c r="B63" s="11">
        <v>19</v>
      </c>
      <c r="C63" s="12" t="s">
        <v>78</v>
      </c>
      <c r="D63" s="12" t="s">
        <v>2</v>
      </c>
      <c r="E63" s="14">
        <v>1.1221823411550309</v>
      </c>
      <c r="F63" s="14">
        <v>5.339984773688343</v>
      </c>
      <c r="G63" s="14">
        <v>2.5</v>
      </c>
      <c r="H63" s="14">
        <v>50</v>
      </c>
      <c r="I63" s="14">
        <v>50.062460986251963</v>
      </c>
      <c r="J63" s="14">
        <v>8.5975975608762813E-7</v>
      </c>
      <c r="K63" s="14">
        <v>1.7102946295691461E-5</v>
      </c>
      <c r="L63" s="14">
        <v>6.8375039822932138E-5</v>
      </c>
      <c r="M63" s="14">
        <v>8.8135921527892632E-5</v>
      </c>
      <c r="N63" s="14">
        <v>3.1160753889249154E-4</v>
      </c>
      <c r="O63" s="14">
        <v>3.4187519911466069E-3</v>
      </c>
      <c r="P63" s="14">
        <v>1.1784964435263524E-5</v>
      </c>
    </row>
    <row r="64" spans="2:16" x14ac:dyDescent="0.25">
      <c r="B64" s="11">
        <v>20</v>
      </c>
      <c r="C64" s="12" t="s">
        <v>79</v>
      </c>
      <c r="D64" s="12" t="s">
        <v>2</v>
      </c>
      <c r="E64" s="14">
        <v>10.804911839714059</v>
      </c>
      <c r="F64" s="14">
        <v>17.063719597074613</v>
      </c>
      <c r="G64" s="14">
        <v>10</v>
      </c>
      <c r="H64" s="14">
        <v>66</v>
      </c>
      <c r="I64" s="14">
        <v>66.753277073114546</v>
      </c>
      <c r="J64" s="14">
        <v>1.4171424249320366E-4</v>
      </c>
      <c r="K64" s="14">
        <v>3.1049820837572724E-4</v>
      </c>
      <c r="L64" s="14">
        <v>9.1367683745957606E-5</v>
      </c>
      <c r="M64" s="14">
        <v>2.8163500742399406E-4</v>
      </c>
      <c r="N64" s="14">
        <v>3.9829204713805978E-3</v>
      </c>
      <c r="O64" s="14">
        <v>6.030267127233202E-3</v>
      </c>
      <c r="P64" s="14">
        <v>5.2227777107132021E-5</v>
      </c>
    </row>
    <row r="65" spans="2:16" x14ac:dyDescent="0.25">
      <c r="B65" s="11">
        <v>21</v>
      </c>
      <c r="C65" s="12" t="s">
        <v>80</v>
      </c>
      <c r="D65" s="12" t="s">
        <v>2</v>
      </c>
      <c r="E65" s="14">
        <v>227.98332845099995</v>
      </c>
      <c r="F65" s="14">
        <v>59.456468343258905</v>
      </c>
      <c r="G65" s="14">
        <v>10</v>
      </c>
      <c r="H65" s="14">
        <v>50</v>
      </c>
      <c r="I65" s="14">
        <v>50.990195135927848</v>
      </c>
      <c r="J65" s="14">
        <v>3.6813354233943892E-2</v>
      </c>
      <c r="K65" s="14">
        <v>2.1995714326287718E-3</v>
      </c>
      <c r="L65" s="14">
        <v>3.0331943339696466E-3</v>
      </c>
      <c r="M65" s="14">
        <v>9.8132314047922708E-4</v>
      </c>
      <c r="N65" s="14">
        <v>1.3878004943362811E-2</v>
      </c>
      <c r="O65" s="14">
        <v>0.15165971669848233</v>
      </c>
      <c r="P65" s="14">
        <v>2.3193268690271922E-2</v>
      </c>
    </row>
    <row r="66" spans="2:16" x14ac:dyDescent="0.25">
      <c r="B66" s="11">
        <v>22</v>
      </c>
      <c r="C66" s="12" t="s">
        <v>81</v>
      </c>
      <c r="D66" s="12" t="s">
        <v>2</v>
      </c>
      <c r="E66" s="14">
        <v>196.51278674692151</v>
      </c>
      <c r="F66" s="14">
        <v>61.242297250077272</v>
      </c>
      <c r="G66" s="14">
        <v>5</v>
      </c>
      <c r="H66" s="14">
        <v>50</v>
      </c>
      <c r="I66" s="14">
        <v>50.24937810560445</v>
      </c>
      <c r="J66" s="14">
        <v>2.6562495474859431E-2</v>
      </c>
      <c r="K66" s="14">
        <v>2.2663701069918652E-3</v>
      </c>
      <c r="L66" s="14">
        <v>2.4495792179495268E-3</v>
      </c>
      <c r="M66" s="14">
        <v>1.0107980702897239E-3</v>
      </c>
      <c r="N66" s="14">
        <v>7.1474216991214033E-3</v>
      </c>
      <c r="O66" s="14">
        <v>0.12247896089747634</v>
      </c>
      <c r="P66" s="14">
        <v>1.5052181499470609E-2</v>
      </c>
    </row>
    <row r="67" spans="2:16" x14ac:dyDescent="0.25">
      <c r="B67" s="11">
        <v>23</v>
      </c>
      <c r="C67" s="12" t="s">
        <v>99</v>
      </c>
      <c r="D67" s="12" t="s">
        <v>2</v>
      </c>
      <c r="E67" s="14">
        <v>55.556567500000007</v>
      </c>
      <c r="F67" s="14">
        <v>17.6627075</v>
      </c>
      <c r="G67" s="14">
        <v>10</v>
      </c>
      <c r="H67" s="14">
        <v>50</v>
      </c>
      <c r="I67" s="14">
        <v>50.990195135927848</v>
      </c>
      <c r="J67" s="14">
        <v>2.1860999840704037E-3</v>
      </c>
      <c r="K67" s="14">
        <v>1.9411290385405399E-4</v>
      </c>
      <c r="L67" s="14">
        <v>6.867858884946898E-4</v>
      </c>
      <c r="M67" s="14">
        <v>2.9152124362985597E-4</v>
      </c>
      <c r="N67" s="14">
        <v>4.1227329646121354E-3</v>
      </c>
      <c r="O67" s="14">
        <v>3.433929442473449E-2</v>
      </c>
      <c r="P67" s="14">
        <v>1.1961840686861007E-3</v>
      </c>
    </row>
    <row r="68" spans="2:16" x14ac:dyDescent="0.25">
      <c r="B68" s="11">
        <v>24</v>
      </c>
      <c r="C68" s="12" t="s">
        <v>100</v>
      </c>
      <c r="D68" s="12" t="s">
        <v>2</v>
      </c>
      <c r="E68" s="14">
        <v>0.21240132954479995</v>
      </c>
      <c r="F68" s="14">
        <v>0.33410118813244072</v>
      </c>
      <c r="G68" s="14">
        <v>10</v>
      </c>
      <c r="H68" s="14">
        <v>50</v>
      </c>
      <c r="I68" s="14">
        <v>50.990195135927848</v>
      </c>
      <c r="J68" s="14">
        <v>3.1953149542203749E-8</v>
      </c>
      <c r="K68" s="14">
        <v>6.9453780918137807E-8</v>
      </c>
      <c r="L68" s="14">
        <v>1.7740638895702432E-6</v>
      </c>
      <c r="M68" s="14">
        <v>5.5143071277482003E-6</v>
      </c>
      <c r="N68" s="14">
        <v>7.7984079271521317E-5</v>
      </c>
      <c r="O68" s="14">
        <v>8.870319447851216E-5</v>
      </c>
      <c r="P68" s="14">
        <v>1.394977333051967E-8</v>
      </c>
    </row>
    <row r="69" spans="2:16" x14ac:dyDescent="0.25">
      <c r="B69" s="11">
        <v>25</v>
      </c>
      <c r="C69" s="12" t="s">
        <v>82</v>
      </c>
      <c r="D69" s="12" t="s">
        <v>2</v>
      </c>
      <c r="E69" s="14">
        <v>50.064547831609744</v>
      </c>
      <c r="F69" s="14">
        <v>73.035878266054354</v>
      </c>
      <c r="G69" s="14">
        <v>10</v>
      </c>
      <c r="H69" s="14">
        <v>50</v>
      </c>
      <c r="I69" s="14">
        <v>50.990195135927848</v>
      </c>
      <c r="J69" s="14">
        <v>1.7752511648125556E-3</v>
      </c>
      <c r="K69" s="14">
        <v>3.3190390705397656E-3</v>
      </c>
      <c r="L69" s="14">
        <v>3.2384459226086904E-4</v>
      </c>
      <c r="M69" s="14">
        <v>1.2054499606993397E-3</v>
      </c>
      <c r="N69" s="14">
        <v>1.7047636831831206E-2</v>
      </c>
      <c r="O69" s="14">
        <v>1.6192229613043452E-2</v>
      </c>
      <c r="P69" s="14">
        <v>5.5281022139152917E-4</v>
      </c>
    </row>
    <row r="70" spans="2:16" x14ac:dyDescent="0.25">
      <c r="B70" s="11">
        <v>26</v>
      </c>
      <c r="C70" s="49" t="s">
        <v>26</v>
      </c>
      <c r="D70" s="12" t="s">
        <v>2</v>
      </c>
      <c r="E70" s="14">
        <v>3398.5076381008626</v>
      </c>
      <c r="F70" s="14">
        <v>4619.0527978425644</v>
      </c>
      <c r="G70" s="14">
        <v>1</v>
      </c>
      <c r="H70" s="14">
        <v>15</v>
      </c>
      <c r="I70" s="14">
        <v>15.033296378372908</v>
      </c>
      <c r="J70" s="14">
        <v>0.71106745523404979</v>
      </c>
      <c r="K70" s="14">
        <v>1.153933540189614</v>
      </c>
      <c r="L70" s="14">
        <v>1.6382409358311811E-2</v>
      </c>
      <c r="M70" s="14">
        <v>7.6237010436765146E-2</v>
      </c>
      <c r="N70" s="14">
        <v>0.10781541411445247</v>
      </c>
      <c r="O70" s="14">
        <v>0.24573614037467717</v>
      </c>
      <c r="P70" s="14">
        <v>7.2010414206913925E-2</v>
      </c>
    </row>
    <row r="71" spans="2:16" x14ac:dyDescent="0.25">
      <c r="B71" s="11">
        <v>27</v>
      </c>
      <c r="C71" s="49" t="s">
        <v>27</v>
      </c>
      <c r="D71" s="12" t="s">
        <v>2</v>
      </c>
      <c r="E71" s="14">
        <v>5811.9760701933656</v>
      </c>
      <c r="F71" s="14">
        <v>6828.710009338859</v>
      </c>
      <c r="G71" s="14">
        <v>1</v>
      </c>
      <c r="H71" s="14">
        <v>15</v>
      </c>
      <c r="I71" s="14">
        <v>15.033296378372908</v>
      </c>
      <c r="J71" s="14">
        <v>2.0796101874270083</v>
      </c>
      <c r="K71" s="14">
        <v>2.5220418229737893</v>
      </c>
      <c r="L71" s="14">
        <v>1.0352301869650304E-2</v>
      </c>
      <c r="M71" s="14">
        <v>0.11270718457575711</v>
      </c>
      <c r="N71" s="14">
        <v>0.15939202900392344</v>
      </c>
      <c r="O71" s="14">
        <v>0.15528452804475457</v>
      </c>
      <c r="P71" s="14">
        <v>4.9519103560069735E-2</v>
      </c>
    </row>
    <row r="72" spans="2:16" x14ac:dyDescent="0.25">
      <c r="B72" s="11">
        <v>28</v>
      </c>
      <c r="C72" s="49" t="s">
        <v>28</v>
      </c>
      <c r="D72" s="12" t="s">
        <v>2</v>
      </c>
      <c r="E72" s="14">
        <v>1176.3381281348788</v>
      </c>
      <c r="F72" s="14">
        <v>741.0705406609103</v>
      </c>
      <c r="G72" s="14">
        <v>1</v>
      </c>
      <c r="H72" s="14">
        <v>30</v>
      </c>
      <c r="I72" s="14">
        <v>30.016662039607269</v>
      </c>
      <c r="J72" s="14">
        <v>0.33963700364606508</v>
      </c>
      <c r="K72" s="14">
        <v>0.11841600204344251</v>
      </c>
      <c r="L72" s="14">
        <v>8.4815728372991117E-3</v>
      </c>
      <c r="M72" s="14">
        <v>1.2231296115327635E-2</v>
      </c>
      <c r="N72" s="14">
        <v>1.7297664851697696E-2</v>
      </c>
      <c r="O72" s="14">
        <v>0.25444718511897335</v>
      </c>
      <c r="P72" s="14">
        <v>6.5042579224290742E-2</v>
      </c>
    </row>
    <row r="73" spans="2:16" x14ac:dyDescent="0.25">
      <c r="B73" s="11">
        <v>29</v>
      </c>
      <c r="C73" s="49" t="s">
        <v>29</v>
      </c>
      <c r="D73" s="12" t="s">
        <v>2</v>
      </c>
      <c r="E73" s="14">
        <v>41.374857196969693</v>
      </c>
      <c r="F73" s="14">
        <v>56.222664204545445</v>
      </c>
      <c r="G73" s="14">
        <v>1</v>
      </c>
      <c r="H73" s="14">
        <v>30</v>
      </c>
      <c r="I73" s="14">
        <v>30.016662039607269</v>
      </c>
      <c r="J73" s="14">
        <v>4.201686727039899E-4</v>
      </c>
      <c r="K73" s="14">
        <v>6.8157576343930095E-4</v>
      </c>
      <c r="L73" s="14">
        <v>1.9936502009443302E-4</v>
      </c>
      <c r="M73" s="14">
        <v>9.2794952241001972E-4</v>
      </c>
      <c r="N73" s="14">
        <v>1.3123187997898863E-3</v>
      </c>
      <c r="O73" s="14">
        <v>5.9809506028329906E-3</v>
      </c>
      <c r="P73" s="14">
        <v>3.7493950745810281E-5</v>
      </c>
    </row>
    <row r="74" spans="2:16" x14ac:dyDescent="0.25">
      <c r="B74" s="11">
        <v>30</v>
      </c>
      <c r="C74" s="49" t="s">
        <v>30</v>
      </c>
      <c r="D74" s="12" t="s">
        <v>2</v>
      </c>
      <c r="E74" s="14">
        <v>37.869999999999997</v>
      </c>
      <c r="F74" s="14">
        <v>43.935000000000002</v>
      </c>
      <c r="G74" s="14">
        <v>1</v>
      </c>
      <c r="H74" s="14">
        <v>30</v>
      </c>
      <c r="I74" s="14">
        <v>30.016662039607269</v>
      </c>
      <c r="J74" s="14">
        <v>3.519988651698429E-4</v>
      </c>
      <c r="K74" s="14">
        <v>4.1621004467227275E-4</v>
      </c>
      <c r="L74" s="14">
        <v>5.8277487981150955E-5</v>
      </c>
      <c r="M74" s="14">
        <v>7.2514283774884015E-4</v>
      </c>
      <c r="N74" s="14">
        <v>1.0255068358021226E-3</v>
      </c>
      <c r="O74" s="14">
        <v>1.7483246394345286E-3</v>
      </c>
      <c r="P74" s="14">
        <v>4.1083033151307569E-6</v>
      </c>
    </row>
    <row r="75" spans="2:16" x14ac:dyDescent="0.25">
      <c r="B75" s="11">
        <v>31</v>
      </c>
      <c r="C75" s="49" t="s">
        <v>31</v>
      </c>
      <c r="D75" s="12" t="s">
        <v>2</v>
      </c>
      <c r="E75" s="14">
        <v>375.66932645065731</v>
      </c>
      <c r="F75" s="14">
        <v>430.77979264471543</v>
      </c>
      <c r="G75" s="14">
        <v>1</v>
      </c>
      <c r="H75" s="14">
        <v>15</v>
      </c>
      <c r="I75" s="14">
        <v>15.033296378372908</v>
      </c>
      <c r="J75" s="14">
        <v>8.6885193697438783E-3</v>
      </c>
      <c r="K75" s="14">
        <v>1.0036576277597107E-2</v>
      </c>
      <c r="L75" s="14">
        <v>4.9466552820032206E-4</v>
      </c>
      <c r="M75" s="14">
        <v>7.1099779511379505E-3</v>
      </c>
      <c r="N75" s="14">
        <v>1.0055027246672961E-2</v>
      </c>
      <c r="O75" s="14">
        <v>7.4199829230048309E-3</v>
      </c>
      <c r="P75" s="14">
        <v>1.5615971950901894E-4</v>
      </c>
    </row>
    <row r="76" spans="2:16" x14ac:dyDescent="0.25">
      <c r="B76" s="11">
        <v>32</v>
      </c>
      <c r="C76" s="49" t="s">
        <v>32</v>
      </c>
      <c r="D76" s="12" t="s">
        <v>2</v>
      </c>
      <c r="E76" s="14">
        <v>545.2230777474997</v>
      </c>
      <c r="F76" s="14">
        <v>725.62423204890774</v>
      </c>
      <c r="G76" s="14">
        <v>1</v>
      </c>
      <c r="H76" s="14">
        <v>15</v>
      </c>
      <c r="I76" s="14">
        <v>15.033296378372908</v>
      </c>
      <c r="J76" s="14">
        <v>1.8301334602116519E-2</v>
      </c>
      <c r="K76" s="14">
        <v>2.8477279560754933E-2</v>
      </c>
      <c r="L76" s="14">
        <v>2.3751343999771635E-3</v>
      </c>
      <c r="M76" s="14">
        <v>1.1976356316541887E-2</v>
      </c>
      <c r="N76" s="14">
        <v>1.6937125530666224E-2</v>
      </c>
      <c r="O76" s="14">
        <v>3.5627015999657452E-2</v>
      </c>
      <c r="P76" s="14">
        <v>1.5561504902813937E-3</v>
      </c>
    </row>
    <row r="77" spans="2:16" x14ac:dyDescent="0.25">
      <c r="B77" s="11">
        <v>33</v>
      </c>
      <c r="C77" s="49" t="s">
        <v>33</v>
      </c>
      <c r="D77" s="12" t="s">
        <v>2</v>
      </c>
      <c r="E77" s="14">
        <v>99.189801230398729</v>
      </c>
      <c r="F77" s="14">
        <v>65.484869311073766</v>
      </c>
      <c r="G77" s="14">
        <v>1</v>
      </c>
      <c r="H77" s="14">
        <v>30</v>
      </c>
      <c r="I77" s="14">
        <v>30.016662039607269</v>
      </c>
      <c r="J77" s="14">
        <v>2.4148196047542301E-3</v>
      </c>
      <c r="K77" s="14">
        <v>9.2464116836673952E-4</v>
      </c>
      <c r="L77" s="14">
        <v>6.6583284399435172E-4</v>
      </c>
      <c r="M77" s="14">
        <v>1.0808213033309199E-3</v>
      </c>
      <c r="N77" s="14">
        <v>1.5285121456723519E-3</v>
      </c>
      <c r="O77" s="14">
        <v>1.9974985319830552E-2</v>
      </c>
      <c r="P77" s="14">
        <v>4.0133638790691391E-4</v>
      </c>
    </row>
    <row r="78" spans="2:16" x14ac:dyDescent="0.25">
      <c r="B78" s="11">
        <v>34</v>
      </c>
      <c r="C78" s="49" t="s">
        <v>34</v>
      </c>
      <c r="D78" s="12" t="s">
        <v>2</v>
      </c>
      <c r="E78" s="14">
        <v>206.49364238426236</v>
      </c>
      <c r="F78" s="14">
        <v>269.85731252231159</v>
      </c>
      <c r="G78" s="14">
        <v>1</v>
      </c>
      <c r="H78" s="14">
        <v>30</v>
      </c>
      <c r="I78" s="14">
        <v>30.016662039607269</v>
      </c>
      <c r="J78" s="14">
        <v>1.0465597378291093E-2</v>
      </c>
      <c r="K78" s="14">
        <v>1.5702170094322333E-2</v>
      </c>
      <c r="L78" s="14">
        <v>8.1772760444298598E-4</v>
      </c>
      <c r="M78" s="14">
        <v>4.453968302940813E-3</v>
      </c>
      <c r="N78" s="14">
        <v>6.2988623803987764E-3</v>
      </c>
      <c r="O78" s="14">
        <v>2.4531828133289579E-2</v>
      </c>
      <c r="P78" s="14">
        <v>6.4148625884846103E-4</v>
      </c>
    </row>
    <row r="79" spans="2:16" x14ac:dyDescent="0.25">
      <c r="B79" s="11">
        <v>35</v>
      </c>
      <c r="C79" s="49" t="s">
        <v>35</v>
      </c>
      <c r="D79" s="12" t="s">
        <v>2</v>
      </c>
      <c r="E79" s="14">
        <v>61.576071550356829</v>
      </c>
      <c r="F79" s="14">
        <v>105.58045105842105</v>
      </c>
      <c r="G79" s="14">
        <v>1</v>
      </c>
      <c r="H79" s="14">
        <v>30</v>
      </c>
      <c r="I79" s="14">
        <v>30.016662039607269</v>
      </c>
      <c r="J79" s="14">
        <v>9.3062477368093194E-4</v>
      </c>
      <c r="K79" s="14">
        <v>2.4035785617161228E-3</v>
      </c>
      <c r="L79" s="14">
        <v>6.5827542313900977E-4</v>
      </c>
      <c r="M79" s="14">
        <v>1.7425949218460445E-3</v>
      </c>
      <c r="N79" s="14">
        <v>2.46440137219716E-3</v>
      </c>
      <c r="O79" s="14">
        <v>1.9748262694170293E-2</v>
      </c>
      <c r="P79" s="14">
        <v>3.9606715356124537E-4</v>
      </c>
    </row>
    <row r="80" spans="2:16" x14ac:dyDescent="0.25">
      <c r="B80" s="11">
        <v>36</v>
      </c>
      <c r="C80" s="14" t="s">
        <v>142</v>
      </c>
      <c r="D80" s="12" t="s">
        <v>2</v>
      </c>
      <c r="E80" s="14">
        <v>53.5358708465685</v>
      </c>
      <c r="F80" s="14">
        <v>72.912379841363489</v>
      </c>
      <c r="G80" s="14">
        <v>30</v>
      </c>
      <c r="H80" s="14">
        <v>100</v>
      </c>
      <c r="I80" s="14">
        <v>104.4030650891055</v>
      </c>
      <c r="J80" s="14">
        <v>8.5102457854689985E-3</v>
      </c>
      <c r="K80" s="14">
        <v>1.3867416197352081E-2</v>
      </c>
      <c r="L80" s="14">
        <v>2.6067899433446229E-4</v>
      </c>
      <c r="M80" s="14">
        <v>1.2034116313915477E-3</v>
      </c>
      <c r="N80" s="14">
        <v>5.1056431506943764E-2</v>
      </c>
      <c r="O80" s="14">
        <v>2.6067899433446229E-2</v>
      </c>
      <c r="P80" s="14">
        <v>3.2862945790955063E-3</v>
      </c>
    </row>
    <row r="81" spans="2:16" x14ac:dyDescent="0.25">
      <c r="B81" s="11">
        <v>37</v>
      </c>
      <c r="C81" s="14" t="s">
        <v>143</v>
      </c>
      <c r="D81" s="12" t="s">
        <v>2</v>
      </c>
      <c r="E81" s="14">
        <v>4.8540264205476538E-2</v>
      </c>
      <c r="F81" s="14">
        <v>3.8571428571428576E-3</v>
      </c>
      <c r="G81" s="14">
        <v>100</v>
      </c>
      <c r="H81" s="14">
        <v>39.1</v>
      </c>
      <c r="I81" s="14">
        <v>107.37229624069703</v>
      </c>
      <c r="J81" s="14">
        <v>7.3997085685239428E-9</v>
      </c>
      <c r="K81" s="14">
        <v>4.1047095787509373E-11</v>
      </c>
      <c r="L81" s="14">
        <v>7.9109931938603495E-7</v>
      </c>
      <c r="M81" s="14">
        <v>6.3661762081057031E-8</v>
      </c>
      <c r="N81" s="14">
        <v>9.0031327339600097E-6</v>
      </c>
      <c r="O81" s="14">
        <v>3.0931983387993967E-5</v>
      </c>
      <c r="P81" s="14">
        <v>1.0378439953404371E-9</v>
      </c>
    </row>
    <row r="82" spans="2:16" x14ac:dyDescent="0.25">
      <c r="B82" s="11">
        <v>38</v>
      </c>
      <c r="C82" s="14" t="s">
        <v>144</v>
      </c>
      <c r="D82" s="12" t="s">
        <v>2</v>
      </c>
      <c r="E82" s="14">
        <v>270.03712575767253</v>
      </c>
      <c r="F82" s="14">
        <v>280.91419809754552</v>
      </c>
      <c r="G82" s="14">
        <v>96.4</v>
      </c>
      <c r="H82" s="14">
        <v>91.2</v>
      </c>
      <c r="I82" s="14">
        <v>132.70418230033295</v>
      </c>
      <c r="J82" s="14">
        <v>0.34981790635097315</v>
      </c>
      <c r="K82" s="14">
        <v>0.33257002676751352</v>
      </c>
      <c r="L82" s="14">
        <v>1.1870402555924642E-4</v>
      </c>
      <c r="M82" s="14">
        <v>4.6364611078273353E-3</v>
      </c>
      <c r="N82" s="14">
        <v>0.6320896117621031</v>
      </c>
      <c r="O82" s="14">
        <v>1.0825807131003274E-2</v>
      </c>
      <c r="P82" s="14">
        <v>0.3996544753976039</v>
      </c>
    </row>
    <row r="83" spans="2:16" x14ac:dyDescent="0.25">
      <c r="B83" s="11">
        <v>39</v>
      </c>
      <c r="C83" s="14" t="s">
        <v>145</v>
      </c>
      <c r="D83" s="12" t="s">
        <v>2</v>
      </c>
      <c r="E83" s="14">
        <v>132.6960579701541</v>
      </c>
      <c r="F83" s="14">
        <v>214.29045117818922</v>
      </c>
      <c r="G83" s="14">
        <v>86</v>
      </c>
      <c r="H83" s="14">
        <v>66.5</v>
      </c>
      <c r="I83" s="14">
        <v>108.71177489122326</v>
      </c>
      <c r="J83" s="14">
        <v>5.6688514621220598E-2</v>
      </c>
      <c r="K83" s="14">
        <v>0.12987492680738966</v>
      </c>
      <c r="L83" s="14">
        <v>1.2001289799892234E-3</v>
      </c>
      <c r="M83" s="14">
        <v>3.5368427420013975E-3</v>
      </c>
      <c r="N83" s="14">
        <v>0.43015918373985312</v>
      </c>
      <c r="O83" s="14">
        <v>7.9808577169283357E-2</v>
      </c>
      <c r="P83" s="14">
        <v>0.19140633234552218</v>
      </c>
    </row>
    <row r="84" spans="2:16" x14ac:dyDescent="0.25">
      <c r="B84" s="11">
        <v>40</v>
      </c>
      <c r="C84" s="12" t="s">
        <v>101</v>
      </c>
      <c r="D84" s="12" t="s">
        <v>2</v>
      </c>
      <c r="E84" s="14">
        <v>1318.0750046457997</v>
      </c>
      <c r="F84" s="14">
        <v>667.93610829460567</v>
      </c>
      <c r="G84" s="14">
        <v>34.64</v>
      </c>
      <c r="H84" s="14">
        <v>34.64</v>
      </c>
      <c r="I84" s="14">
        <v>48.988357800604014</v>
      </c>
      <c r="J84" s="14">
        <v>1.1357738706176477</v>
      </c>
      <c r="K84" s="14">
        <v>0.25622535924056289</v>
      </c>
      <c r="L84" s="14">
        <v>1.2183535812057222E-2</v>
      </c>
      <c r="M84" s="14">
        <v>1.1024219528932899E-2</v>
      </c>
      <c r="N84" s="14">
        <v>0.5400584107557711</v>
      </c>
      <c r="O84" s="14">
        <v>0.42203768052966217</v>
      </c>
      <c r="P84" s="14">
        <v>0.46977889081490631</v>
      </c>
    </row>
    <row r="85" spans="2:16" x14ac:dyDescent="0.25">
      <c r="B85" s="11">
        <v>41</v>
      </c>
      <c r="C85" s="12" t="s">
        <v>102</v>
      </c>
      <c r="D85" s="12" t="s">
        <v>2</v>
      </c>
      <c r="E85" s="14">
        <v>0</v>
      </c>
      <c r="F85" s="14">
        <v>29.367835046044128</v>
      </c>
      <c r="G85" s="14">
        <v>10</v>
      </c>
      <c r="H85" s="14">
        <v>30</v>
      </c>
      <c r="I85" s="14">
        <v>31.622776601683793</v>
      </c>
      <c r="J85" s="14">
        <v>0</v>
      </c>
      <c r="K85" s="14">
        <v>2.0640032127337515E-4</v>
      </c>
      <c r="L85" s="14">
        <v>4.8471321825527269E-4</v>
      </c>
      <c r="M85" s="14">
        <v>4.8471321825033063E-4</v>
      </c>
      <c r="N85" s="14">
        <v>6.8548800711112764E-3</v>
      </c>
      <c r="O85" s="14">
        <v>1.4541396547658181E-2</v>
      </c>
      <c r="P85" s="14">
        <v>2.584415943455638E-4</v>
      </c>
    </row>
    <row r="86" spans="2:16" x14ac:dyDescent="0.25">
      <c r="B86" s="11">
        <v>42</v>
      </c>
      <c r="C86" s="12" t="s">
        <v>92</v>
      </c>
      <c r="D86" s="12" t="s">
        <v>2</v>
      </c>
      <c r="E86" s="14">
        <v>1.051727643922802</v>
      </c>
      <c r="F86" s="14">
        <v>0.14018428779201808</v>
      </c>
      <c r="G86" s="14">
        <v>10</v>
      </c>
      <c r="H86" s="14">
        <v>30</v>
      </c>
      <c r="I86" s="14">
        <v>31.622776601683793</v>
      </c>
      <c r="J86" s="14">
        <v>3.013231095146569E-7</v>
      </c>
      <c r="K86" s="14">
        <v>4.7028939305405613E-9</v>
      </c>
      <c r="L86" s="14">
        <v>1.6206479019231779E-5</v>
      </c>
      <c r="M86" s="14">
        <v>2.3137278310527844E-6</v>
      </c>
      <c r="N86" s="14">
        <v>3.2721052783149332E-5</v>
      </c>
      <c r="O86" s="14">
        <v>4.8619437057695336E-4</v>
      </c>
      <c r="P86" s="14">
        <v>2.3745563327595751E-7</v>
      </c>
    </row>
    <row r="87" spans="2:16" ht="15.75" thickBot="1" x14ac:dyDescent="0.3">
      <c r="B87" s="16">
        <v>43</v>
      </c>
      <c r="C87" s="17" t="s">
        <v>103</v>
      </c>
      <c r="D87" s="17" t="s">
        <v>2</v>
      </c>
      <c r="E87" s="14">
        <v>61.099475607551149</v>
      </c>
      <c r="F87" s="14">
        <v>53.143038011915266</v>
      </c>
      <c r="G87" s="14">
        <v>10</v>
      </c>
      <c r="H87" s="14">
        <v>30</v>
      </c>
      <c r="I87" s="14">
        <v>31.622776601683793</v>
      </c>
      <c r="J87" s="14">
        <v>1.0169528736854124E-3</v>
      </c>
      <c r="K87" s="14">
        <v>6.758639164250363E-4</v>
      </c>
      <c r="L87" s="14">
        <v>1.9879767679853444E-4</v>
      </c>
      <c r="M87" s="14">
        <v>8.7712059612051244E-4</v>
      </c>
      <c r="N87" s="14">
        <v>1.2404358428704028E-2</v>
      </c>
      <c r="O87" s="14">
        <v>5.9639303039560332E-3</v>
      </c>
      <c r="P87" s="14">
        <v>1.8943657269820577E-4</v>
      </c>
    </row>
    <row r="88" spans="2:16" x14ac:dyDescent="0.25">
      <c r="B88" s="21"/>
      <c r="C88" s="22" t="s">
        <v>104</v>
      </c>
      <c r="D88" s="22"/>
      <c r="E88" s="24">
        <v>14209.207724975675</v>
      </c>
      <c r="F88" s="24">
        <v>15478.439810210142</v>
      </c>
      <c r="G88" s="24"/>
      <c r="H88" s="24"/>
      <c r="I88" s="24"/>
      <c r="J88" s="24">
        <v>4.7945391305056395</v>
      </c>
      <c r="K88" s="24">
        <v>4.5949695735728477</v>
      </c>
      <c r="L88" s="24"/>
      <c r="M88" s="24"/>
      <c r="N88" s="24"/>
      <c r="O88" s="24"/>
      <c r="P88" s="47">
        <v>1.2972836977360642</v>
      </c>
    </row>
    <row r="89" spans="2:16" ht="15.75" thickBot="1" x14ac:dyDescent="0.3">
      <c r="B89" s="27"/>
      <c r="C89" s="28"/>
      <c r="D89" s="28"/>
      <c r="E89" s="30"/>
      <c r="F89" s="30"/>
      <c r="G89" s="30"/>
      <c r="H89" s="30" t="s">
        <v>105</v>
      </c>
      <c r="I89" s="30"/>
      <c r="J89" s="30">
        <v>2.1896436081028439</v>
      </c>
      <c r="K89" s="30">
        <v>2.1435880139553047</v>
      </c>
      <c r="L89" s="30"/>
      <c r="M89" s="30"/>
      <c r="N89" s="68" t="s">
        <v>106</v>
      </c>
      <c r="P89" s="48">
        <v>1.1389836248761718</v>
      </c>
    </row>
    <row r="90" spans="2:16" x14ac:dyDescent="0.25">
      <c r="B90" s="21"/>
      <c r="C90" s="22" t="s">
        <v>107</v>
      </c>
      <c r="D90" s="22"/>
      <c r="E90" s="24">
        <v>52674.026836905672</v>
      </c>
      <c r="F90" s="24">
        <v>56527.579537925601</v>
      </c>
      <c r="G90" s="24"/>
      <c r="H90" s="24"/>
      <c r="I90" s="24"/>
      <c r="J90" s="24">
        <v>161.87329082073572</v>
      </c>
      <c r="K90" s="24">
        <v>141.75522881026438</v>
      </c>
      <c r="L90" s="24"/>
      <c r="M90" s="24"/>
      <c r="N90" s="24"/>
      <c r="O90" s="24"/>
      <c r="P90" s="47">
        <v>109.22726193590907</v>
      </c>
    </row>
    <row r="91" spans="2:16" ht="15.75" thickBot="1" x14ac:dyDescent="0.3">
      <c r="B91" s="27"/>
      <c r="C91" s="28"/>
      <c r="D91" s="28"/>
      <c r="E91" s="30"/>
      <c r="F91" s="30"/>
      <c r="G91" s="30" t="s">
        <v>108</v>
      </c>
      <c r="H91" s="30"/>
      <c r="I91" s="30"/>
      <c r="J91" s="30">
        <v>12.722943481000602</v>
      </c>
      <c r="K91" s="30">
        <v>11.906100487156337</v>
      </c>
      <c r="L91" s="30"/>
      <c r="M91" s="30"/>
      <c r="N91" s="30" t="s">
        <v>109</v>
      </c>
      <c r="O91" s="30"/>
      <c r="P91" s="48">
        <v>10.451184714467018</v>
      </c>
    </row>
    <row r="92" spans="2:16" ht="15.75" thickBot="1" x14ac:dyDescent="0.3"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</row>
    <row r="93" spans="2:16" ht="60.75" thickBot="1" x14ac:dyDescent="0.3">
      <c r="B93" s="2"/>
      <c r="C93" s="3" t="str">
        <f t="shared" ref="C93:P93" si="1">C2</f>
        <v>CATEGORIES OF EMISSIONS AND REMOVALS</v>
      </c>
      <c r="D93" s="3" t="str">
        <f t="shared" si="1"/>
        <v>Gas</v>
      </c>
      <c r="E93" s="3" t="str">
        <f t="shared" si="1"/>
        <v>Emissions in 1990 (kt CO2eq)</v>
      </c>
      <c r="F93" s="3" t="str">
        <f t="shared" si="1"/>
        <v>Emissions in 2020 (kt CO2eq)</v>
      </c>
      <c r="G93" s="4" t="str">
        <f t="shared" si="1"/>
        <v>Activity Data (AD) Uncertainty (%)</v>
      </c>
      <c r="H93" s="3" t="str">
        <f t="shared" si="1"/>
        <v>Emission Factor (EF) Uncertainty (%)</v>
      </c>
      <c r="I93" s="3" t="str">
        <f t="shared" si="1"/>
        <v>Combined Uncertainty (%)</v>
      </c>
      <c r="J93" s="3" t="str">
        <f t="shared" si="1"/>
        <v xml:space="preserve">Contribution to Variance by Category in Base Year </v>
      </c>
      <c r="K93" s="3" t="str">
        <f t="shared" si="1"/>
        <v>Contribution to Variance by Category in Year 2020</v>
      </c>
      <c r="L93" s="5" t="str">
        <f t="shared" si="1"/>
        <v>Type A Sensitivity (%)</v>
      </c>
      <c r="M93" s="5" t="str">
        <f t="shared" si="1"/>
        <v>Type B Sensitivity (%)</v>
      </c>
      <c r="N93" s="5" t="str">
        <f t="shared" si="1"/>
        <v>Uncertainty in Trend in Total Emissions due to AD (%)</v>
      </c>
      <c r="O93" s="35" t="str">
        <f t="shared" si="1"/>
        <v>Uncertainty in Trend in Total Emissions due to EF (%)</v>
      </c>
      <c r="P93" s="36" t="str">
        <f t="shared" si="1"/>
        <v>Uncertainty into the Trend in Total Emissions (%)</v>
      </c>
    </row>
    <row r="94" spans="2:16" x14ac:dyDescent="0.25">
      <c r="B94" s="11">
        <v>1</v>
      </c>
      <c r="C94" s="12" t="s">
        <v>96</v>
      </c>
      <c r="D94" s="12" t="s">
        <v>13</v>
      </c>
      <c r="E94" s="14">
        <v>0</v>
      </c>
      <c r="F94" s="14">
        <v>13.355375934575431</v>
      </c>
      <c r="G94" s="14">
        <v>1</v>
      </c>
      <c r="H94" s="14">
        <v>63</v>
      </c>
      <c r="I94" s="14">
        <v>63.007936008093459</v>
      </c>
      <c r="J94" s="14">
        <v>0</v>
      </c>
      <c r="K94" s="14">
        <v>1.6946079754019954E-4</v>
      </c>
      <c r="L94" s="14">
        <v>2.2042916136477686E-4</v>
      </c>
      <c r="M94" s="14">
        <v>2.2042916136111518E-4</v>
      </c>
      <c r="N94" s="14">
        <v>3.1173390953941651E-4</v>
      </c>
      <c r="O94" s="14">
        <v>1.3887037165980942E-2</v>
      </c>
      <c r="P94" s="64">
        <v>1.9294697927969273E-4</v>
      </c>
    </row>
    <row r="95" spans="2:16" x14ac:dyDescent="0.25">
      <c r="B95" s="11">
        <v>2</v>
      </c>
      <c r="C95" s="12" t="s">
        <v>63</v>
      </c>
      <c r="D95" s="12" t="s">
        <v>13</v>
      </c>
      <c r="E95" s="14">
        <v>10.212285230104319</v>
      </c>
      <c r="F95" s="14">
        <v>85.546304489337658</v>
      </c>
      <c r="G95" s="14">
        <v>1</v>
      </c>
      <c r="H95" s="14">
        <v>50</v>
      </c>
      <c r="I95" s="14">
        <v>50.009999000199947</v>
      </c>
      <c r="J95" s="14">
        <v>7.105349192846362E-5</v>
      </c>
      <c r="K95" s="14">
        <v>4.3800866572068472E-3</v>
      </c>
      <c r="L95" s="14">
        <v>1.2320998251924564E-3</v>
      </c>
      <c r="M95" s="14">
        <v>1.4119333104887822E-3</v>
      </c>
      <c r="N95" s="14">
        <v>1.9967752368595781E-3</v>
      </c>
      <c r="O95" s="14">
        <v>6.1604991259622821E-2</v>
      </c>
      <c r="P95" s="64">
        <v>3.79916205944474E-3</v>
      </c>
    </row>
    <row r="96" spans="2:16" x14ac:dyDescent="0.25">
      <c r="B96" s="11">
        <v>3</v>
      </c>
      <c r="C96" s="12" t="s">
        <v>64</v>
      </c>
      <c r="D96" s="12" t="s">
        <v>13</v>
      </c>
      <c r="E96" s="14">
        <v>1.4716960063509599</v>
      </c>
      <c r="F96" s="14">
        <v>0.56606667263133925</v>
      </c>
      <c r="G96" s="14">
        <v>1</v>
      </c>
      <c r="H96" s="14">
        <v>50</v>
      </c>
      <c r="I96" s="14">
        <v>50.009999000199947</v>
      </c>
      <c r="J96" s="14">
        <v>1.4756242257938236E-6</v>
      </c>
      <c r="K96" s="14">
        <v>1.9178532339697472E-7</v>
      </c>
      <c r="L96" s="14">
        <v>1.6572688776861355E-5</v>
      </c>
      <c r="M96" s="14">
        <v>9.3428745498334591E-6</v>
      </c>
      <c r="N96" s="14">
        <v>1.3212819899924903E-5</v>
      </c>
      <c r="O96" s="14">
        <v>8.2863443884306776E-4</v>
      </c>
      <c r="P96" s="64">
        <v>6.8680961184647365E-7</v>
      </c>
    </row>
    <row r="97" spans="2:16" x14ac:dyDescent="0.25">
      <c r="B97" s="11">
        <v>4</v>
      </c>
      <c r="C97" s="12" t="s">
        <v>65</v>
      </c>
      <c r="D97" s="12" t="s">
        <v>13</v>
      </c>
      <c r="E97" s="14">
        <v>0</v>
      </c>
      <c r="F97" s="14">
        <v>4.6477524990459944</v>
      </c>
      <c r="G97" s="14">
        <v>1</v>
      </c>
      <c r="H97" s="14">
        <v>50</v>
      </c>
      <c r="I97" s="14">
        <v>50.009999000199947</v>
      </c>
      <c r="J97" s="14">
        <v>0</v>
      </c>
      <c r="K97" s="14">
        <v>1.2929037125008296E-5</v>
      </c>
      <c r="L97" s="14">
        <v>7.6710696176540694E-5</v>
      </c>
      <c r="M97" s="14">
        <v>7.6710696171901121E-5</v>
      </c>
      <c r="N97" s="14">
        <v>1.0848530690538444E-4</v>
      </c>
      <c r="O97" s="14">
        <v>3.8355348088270347E-3</v>
      </c>
      <c r="P97" s="64">
        <v>1.4723096331538193E-5</v>
      </c>
    </row>
    <row r="98" spans="2:16" x14ac:dyDescent="0.25">
      <c r="B98" s="11">
        <v>5</v>
      </c>
      <c r="C98" s="12" t="s">
        <v>66</v>
      </c>
      <c r="D98" s="12" t="s">
        <v>13</v>
      </c>
      <c r="E98" s="14">
        <v>52.068025934711997</v>
      </c>
      <c r="F98" s="14">
        <v>18.487203981720363</v>
      </c>
      <c r="G98" s="14">
        <v>1</v>
      </c>
      <c r="H98" s="14">
        <v>50</v>
      </c>
      <c r="I98" s="14">
        <v>50.009999000199947</v>
      </c>
      <c r="J98" s="14">
        <v>1.8470632982929278E-3</v>
      </c>
      <c r="K98" s="14">
        <v>2.0456091735271769E-4</v>
      </c>
      <c r="L98" s="14">
        <v>6.1174784757689338E-4</v>
      </c>
      <c r="M98" s="14">
        <v>3.0512947666658382E-4</v>
      </c>
      <c r="N98" s="14">
        <v>4.3151824418168771E-4</v>
      </c>
      <c r="O98" s="14">
        <v>3.0587392378844669E-2</v>
      </c>
      <c r="P98" s="64">
        <v>9.3577478053246657E-4</v>
      </c>
    </row>
    <row r="99" spans="2:16" x14ac:dyDescent="0.25">
      <c r="B99" s="11">
        <v>6</v>
      </c>
      <c r="C99" s="12" t="s">
        <v>67</v>
      </c>
      <c r="D99" s="12" t="s">
        <v>13</v>
      </c>
      <c r="E99" s="14">
        <v>7.7438393428320511</v>
      </c>
      <c r="F99" s="14">
        <v>1.2147338390146343</v>
      </c>
      <c r="G99" s="14">
        <v>1</v>
      </c>
      <c r="H99" s="14">
        <v>50</v>
      </c>
      <c r="I99" s="14">
        <v>50.009999000199947</v>
      </c>
      <c r="J99" s="14">
        <v>4.085565923055813E-5</v>
      </c>
      <c r="K99" s="14">
        <v>8.8316623348592277E-7</v>
      </c>
      <c r="L99" s="14">
        <v>1.1631454183991252E-4</v>
      </c>
      <c r="M99" s="14">
        <v>2.004906209474484E-5</v>
      </c>
      <c r="N99" s="14">
        <v>2.8353655527248488E-5</v>
      </c>
      <c r="O99" s="14">
        <v>5.8157270919956261E-3</v>
      </c>
      <c r="P99" s="64">
        <v>3.3823485538353661E-5</v>
      </c>
    </row>
    <row r="100" spans="2:16" x14ac:dyDescent="0.25">
      <c r="B100" s="11">
        <v>7</v>
      </c>
      <c r="C100" s="12" t="s">
        <v>97</v>
      </c>
      <c r="D100" s="12" t="s">
        <v>13</v>
      </c>
      <c r="E100" s="14">
        <v>3.0358875117326409</v>
      </c>
      <c r="F100" s="14">
        <v>7.225450501383297</v>
      </c>
      <c r="G100" s="14">
        <v>10</v>
      </c>
      <c r="H100" s="14">
        <v>50</v>
      </c>
      <c r="I100" s="14">
        <v>50.990195135927848</v>
      </c>
      <c r="J100" s="14">
        <v>6.5278559371591968E-6</v>
      </c>
      <c r="K100" s="14">
        <v>3.2484015799314699E-5</v>
      </c>
      <c r="L100" s="14">
        <v>6.5795396609225065E-5</v>
      </c>
      <c r="M100" s="14">
        <v>1.1925534723083791E-4</v>
      </c>
      <c r="N100" s="14">
        <v>1.686525294393637E-3</v>
      </c>
      <c r="O100" s="14">
        <v>3.2897698304612533E-3</v>
      </c>
      <c r="P100" s="64">
        <v>1.3666953106042607E-5</v>
      </c>
    </row>
    <row r="101" spans="2:16" x14ac:dyDescent="0.25">
      <c r="B101" s="11">
        <v>8</v>
      </c>
      <c r="C101" s="12" t="s">
        <v>68</v>
      </c>
      <c r="D101" s="12" t="s">
        <v>13</v>
      </c>
      <c r="E101" s="14">
        <v>0.47353426992160541</v>
      </c>
      <c r="F101" s="14">
        <v>1.4981111445353339</v>
      </c>
      <c r="G101" s="14">
        <v>1</v>
      </c>
      <c r="H101" s="14">
        <v>50</v>
      </c>
      <c r="I101" s="14">
        <v>50.009999000199947</v>
      </c>
      <c r="J101" s="14">
        <v>1.5277151415020136E-7</v>
      </c>
      <c r="K101" s="14">
        <v>1.3432853117022584E-6</v>
      </c>
      <c r="L101" s="14">
        <v>1.6387558313901707E-5</v>
      </c>
      <c r="M101" s="14">
        <v>2.4726176547434045E-5</v>
      </c>
      <c r="N101" s="14">
        <v>3.4968094219012781E-5</v>
      </c>
      <c r="O101" s="14">
        <v>8.1937791569508533E-4</v>
      </c>
      <c r="P101" s="64">
        <v>6.7260293634213216E-7</v>
      </c>
    </row>
    <row r="102" spans="2:16" x14ac:dyDescent="0.25">
      <c r="B102" s="11">
        <v>9</v>
      </c>
      <c r="C102" s="12" t="s">
        <v>69</v>
      </c>
      <c r="D102" s="12" t="s">
        <v>13</v>
      </c>
      <c r="E102" s="14">
        <v>5.1590191652861472</v>
      </c>
      <c r="F102" s="14">
        <v>2.3688073369833962</v>
      </c>
      <c r="G102" s="14">
        <v>10</v>
      </c>
      <c r="H102" s="14">
        <v>50</v>
      </c>
      <c r="I102" s="14">
        <v>50.990195135927848</v>
      </c>
      <c r="J102" s="14">
        <v>1.8850960897208513E-5</v>
      </c>
      <c r="K102" s="14">
        <v>3.4913977822418118E-6</v>
      </c>
      <c r="L102" s="14">
        <v>5.1749849103721601E-5</v>
      </c>
      <c r="M102" s="14">
        <v>3.9096931248899805E-5</v>
      </c>
      <c r="N102" s="14">
        <v>5.5291410419362568E-4</v>
      </c>
      <c r="O102" s="14">
        <v>2.5874924551860801E-3</v>
      </c>
      <c r="P102" s="64">
        <v>7.0008312122611285E-6</v>
      </c>
    </row>
    <row r="103" spans="2:16" x14ac:dyDescent="0.25">
      <c r="B103" s="11">
        <v>10</v>
      </c>
      <c r="C103" s="12" t="s">
        <v>70</v>
      </c>
      <c r="D103" s="12" t="s">
        <v>13</v>
      </c>
      <c r="E103" s="14">
        <v>0</v>
      </c>
      <c r="F103" s="14">
        <v>0.4012130905871838</v>
      </c>
      <c r="G103" s="14">
        <v>1</v>
      </c>
      <c r="H103" s="14">
        <v>20</v>
      </c>
      <c r="I103" s="14">
        <v>20.024984394500787</v>
      </c>
      <c r="J103" s="14">
        <v>0</v>
      </c>
      <c r="K103" s="14">
        <v>1.544760181565742E-8</v>
      </c>
      <c r="L103" s="14">
        <v>6.6219824539359706E-6</v>
      </c>
      <c r="M103" s="14">
        <v>6.6219824524951159E-6</v>
      </c>
      <c r="N103" s="14">
        <v>9.3648973941152426E-6</v>
      </c>
      <c r="O103" s="14">
        <v>1.3243964907871941E-4</v>
      </c>
      <c r="P103" s="64">
        <v>1.762796195129665E-8</v>
      </c>
    </row>
    <row r="104" spans="2:16" x14ac:dyDescent="0.25">
      <c r="B104" s="11">
        <v>11</v>
      </c>
      <c r="C104" s="12" t="s">
        <v>71</v>
      </c>
      <c r="D104" s="12" t="s">
        <v>13</v>
      </c>
      <c r="E104" s="14">
        <v>0</v>
      </c>
      <c r="F104" s="14">
        <v>0</v>
      </c>
      <c r="G104" s="14">
        <v>2</v>
      </c>
      <c r="H104" s="14">
        <v>50</v>
      </c>
      <c r="I104" s="14">
        <v>50.039984012787215</v>
      </c>
      <c r="J104" s="14">
        <v>0</v>
      </c>
      <c r="K104" s="14">
        <v>0</v>
      </c>
      <c r="L104" s="14">
        <v>0</v>
      </c>
      <c r="M104" s="14">
        <v>0</v>
      </c>
      <c r="N104" s="14">
        <v>0</v>
      </c>
      <c r="O104" s="14">
        <v>0</v>
      </c>
      <c r="P104" s="64">
        <v>0</v>
      </c>
    </row>
    <row r="105" spans="2:16" x14ac:dyDescent="0.25">
      <c r="B105" s="11">
        <v>12</v>
      </c>
      <c r="C105" s="12" t="s">
        <v>72</v>
      </c>
      <c r="D105" s="12" t="s">
        <v>13</v>
      </c>
      <c r="E105" s="14">
        <v>4.1167246795381711</v>
      </c>
      <c r="F105" s="14">
        <v>1.424079688536473</v>
      </c>
      <c r="G105" s="14">
        <v>1</v>
      </c>
      <c r="H105" s="14">
        <v>50</v>
      </c>
      <c r="I105" s="14">
        <v>50.009999000199947</v>
      </c>
      <c r="J105" s="14">
        <v>1.154630963843995E-5</v>
      </c>
      <c r="K105" s="14">
        <v>1.2138046049425955E-6</v>
      </c>
      <c r="L105" s="14">
        <v>4.8988398303251302E-5</v>
      </c>
      <c r="M105" s="14">
        <v>2.3504294674537894E-5</v>
      </c>
      <c r="N105" s="14">
        <v>3.3240092302745207E-5</v>
      </c>
      <c r="O105" s="14">
        <v>2.4494199151625651E-3</v>
      </c>
      <c r="P105" s="64">
        <v>6.000762824531282E-6</v>
      </c>
    </row>
    <row r="106" spans="2:16" x14ac:dyDescent="0.25">
      <c r="B106" s="11">
        <v>13</v>
      </c>
      <c r="C106" s="12" t="s">
        <v>73</v>
      </c>
      <c r="D106" s="12" t="s">
        <v>13</v>
      </c>
      <c r="E106" s="14">
        <v>0.38892085834119172</v>
      </c>
      <c r="F106" s="14">
        <v>0.10765900952777681</v>
      </c>
      <c r="G106" s="14">
        <v>1</v>
      </c>
      <c r="H106" s="14">
        <v>66</v>
      </c>
      <c r="I106" s="14">
        <v>66.007575322836999</v>
      </c>
      <c r="J106" s="14">
        <v>1.7952952968793351E-7</v>
      </c>
      <c r="K106" s="14">
        <v>1.2085227339899626E-8</v>
      </c>
      <c r="L106" s="14">
        <v>5.0717305857261863E-6</v>
      </c>
      <c r="M106" s="14">
        <v>1.7769013241880388E-6</v>
      </c>
      <c r="N106" s="14">
        <v>2.5129179516654364E-6</v>
      </c>
      <c r="O106" s="14">
        <v>3.347342186579283E-4</v>
      </c>
      <c r="P106" s="64">
        <v>1.1205331189716555E-7</v>
      </c>
    </row>
    <row r="107" spans="2:16" x14ac:dyDescent="0.25">
      <c r="B107" s="11">
        <v>14</v>
      </c>
      <c r="C107" s="12" t="s">
        <v>74</v>
      </c>
      <c r="D107" s="12" t="s">
        <v>13</v>
      </c>
      <c r="E107" s="14">
        <v>50.117562215124543</v>
      </c>
      <c r="F107" s="14">
        <v>105.3493097141136</v>
      </c>
      <c r="G107" s="14">
        <v>1.25</v>
      </c>
      <c r="H107" s="14">
        <v>68</v>
      </c>
      <c r="I107" s="14">
        <v>68.011488000190084</v>
      </c>
      <c r="J107" s="14">
        <v>3.1649750585193625E-3</v>
      </c>
      <c r="K107" s="14">
        <v>1.2285545557792059E-2</v>
      </c>
      <c r="L107" s="14">
        <v>8.5623663433676001E-4</v>
      </c>
      <c r="M107" s="14">
        <v>1.7387799567764603E-3</v>
      </c>
      <c r="N107" s="14">
        <v>3.0737577460697176E-3</v>
      </c>
      <c r="O107" s="14">
        <v>5.822409113489968E-2</v>
      </c>
      <c r="P107" s="64">
        <v>3.3994927751666271E-3</v>
      </c>
    </row>
    <row r="108" spans="2:16" x14ac:dyDescent="0.25">
      <c r="B108" s="11">
        <v>15</v>
      </c>
      <c r="C108" s="12" t="s">
        <v>75</v>
      </c>
      <c r="D108" s="12" t="s">
        <v>13</v>
      </c>
      <c r="E108" s="14">
        <v>15.486534423360002</v>
      </c>
      <c r="F108" s="14">
        <v>11.317705809373637</v>
      </c>
      <c r="G108" s="14">
        <v>1</v>
      </c>
      <c r="H108" s="14">
        <v>50</v>
      </c>
      <c r="I108" s="14">
        <v>50.009999000199947</v>
      </c>
      <c r="J108" s="14">
        <v>1.6339848979741856E-4</v>
      </c>
      <c r="K108" s="14">
        <v>7.6664974917907712E-5</v>
      </c>
      <c r="L108" s="14">
        <v>8.5909518847238076E-5</v>
      </c>
      <c r="M108" s="14">
        <v>1.867976171028959E-4</v>
      </c>
      <c r="N108" s="14">
        <v>2.6417172352589182E-4</v>
      </c>
      <c r="O108" s="14">
        <v>4.2954759423619038E-3</v>
      </c>
      <c r="P108" s="64">
        <v>1.8520900270920524E-5</v>
      </c>
    </row>
    <row r="109" spans="2:16" x14ac:dyDescent="0.25">
      <c r="B109" s="11">
        <v>16</v>
      </c>
      <c r="C109" s="12" t="s">
        <v>76</v>
      </c>
      <c r="D109" s="12" t="s">
        <v>13</v>
      </c>
      <c r="E109" s="14">
        <v>0.67221271232640001</v>
      </c>
      <c r="F109" s="14">
        <v>2.5961406614748546</v>
      </c>
      <c r="G109" s="14">
        <v>1</v>
      </c>
      <c r="H109" s="14">
        <v>90</v>
      </c>
      <c r="I109" s="14">
        <v>90.005555384098372</v>
      </c>
      <c r="J109" s="14">
        <v>9.9719005066520109E-7</v>
      </c>
      <c r="K109" s="14">
        <v>1.3066569277406575E-5</v>
      </c>
      <c r="L109" s="14">
        <v>3.1011832470895229E-5</v>
      </c>
      <c r="M109" s="14">
        <v>4.2849045327347828E-5</v>
      </c>
      <c r="N109" s="14">
        <v>6.0597701036674799E-5</v>
      </c>
      <c r="O109" s="14">
        <v>2.7910649223805706E-3</v>
      </c>
      <c r="P109" s="64">
        <v>7.7937154823141896E-6</v>
      </c>
    </row>
    <row r="110" spans="2:16" x14ac:dyDescent="0.25">
      <c r="B110" s="11">
        <v>17</v>
      </c>
      <c r="C110" s="12" t="s">
        <v>77</v>
      </c>
      <c r="D110" s="12" t="s">
        <v>13</v>
      </c>
      <c r="E110" s="14">
        <v>3.9670195141766181E-2</v>
      </c>
      <c r="F110" s="14">
        <v>7.8318046594037405E-2</v>
      </c>
      <c r="G110" s="14">
        <v>1</v>
      </c>
      <c r="H110" s="14">
        <v>25</v>
      </c>
      <c r="I110" s="14">
        <v>25.019992006393608</v>
      </c>
      <c r="J110" s="14">
        <v>2.6836685021672898E-10</v>
      </c>
      <c r="K110" s="14">
        <v>9.1889212886348144E-10</v>
      </c>
      <c r="L110" s="14">
        <v>5.9406642982651192E-7</v>
      </c>
      <c r="M110" s="14">
        <v>1.2926316274984901E-6</v>
      </c>
      <c r="N110" s="14">
        <v>1.8280571787607713E-6</v>
      </c>
      <c r="O110" s="14">
        <v>1.4851660745662798E-5</v>
      </c>
      <c r="P110" s="64">
        <v>2.2391361995308004E-10</v>
      </c>
    </row>
    <row r="111" spans="2:16" x14ac:dyDescent="0.25">
      <c r="B111" s="11">
        <v>18</v>
      </c>
      <c r="C111" s="12" t="s">
        <v>98</v>
      </c>
      <c r="D111" s="12" t="s">
        <v>13</v>
      </c>
      <c r="E111" s="14">
        <v>2.23281875161888</v>
      </c>
      <c r="F111" s="14">
        <v>2.1779286433344622</v>
      </c>
      <c r="G111" s="14">
        <v>10</v>
      </c>
      <c r="H111" s="14">
        <v>50</v>
      </c>
      <c r="I111" s="14">
        <v>50.990195135927848</v>
      </c>
      <c r="J111" s="14">
        <v>3.5310685733433776E-6</v>
      </c>
      <c r="K111" s="14">
        <v>2.9513936998693729E-6</v>
      </c>
      <c r="L111" s="14">
        <v>3.3719235847939899E-6</v>
      </c>
      <c r="M111" s="14">
        <v>3.5946497253716479E-5</v>
      </c>
      <c r="N111" s="14">
        <v>5.0836023936013058E-4</v>
      </c>
      <c r="O111" s="14">
        <v>1.685961792396995E-4</v>
      </c>
      <c r="P111" s="64">
        <v>2.8685480461651416E-7</v>
      </c>
    </row>
    <row r="112" spans="2:16" x14ac:dyDescent="0.25">
      <c r="B112" s="11">
        <v>19</v>
      </c>
      <c r="C112" s="12" t="s">
        <v>78</v>
      </c>
      <c r="D112" s="12" t="s">
        <v>13</v>
      </c>
      <c r="E112" s="14">
        <v>0.26752827013135938</v>
      </c>
      <c r="F112" s="14">
        <v>1.2730523700473009</v>
      </c>
      <c r="G112" s="14">
        <v>2.5</v>
      </c>
      <c r="H112" s="14">
        <v>50</v>
      </c>
      <c r="I112" s="14">
        <v>50.062460986251963</v>
      </c>
      <c r="J112" s="14">
        <v>4.8864067442947672E-8</v>
      </c>
      <c r="K112" s="14">
        <v>9.7203842741925391E-7</v>
      </c>
      <c r="L112" s="14">
        <v>1.6300611794584086E-5</v>
      </c>
      <c r="M112" s="14">
        <v>2.1011603692249601E-5</v>
      </c>
      <c r="N112" s="14">
        <v>7.4287237271969964E-5</v>
      </c>
      <c r="O112" s="14">
        <v>8.1503058972920428E-4</v>
      </c>
      <c r="P112" s="64">
        <v>6.6979345581583641E-7</v>
      </c>
    </row>
    <row r="113" spans="2:16" x14ac:dyDescent="0.25">
      <c r="B113" s="11">
        <v>20</v>
      </c>
      <c r="C113" s="12" t="s">
        <v>79</v>
      </c>
      <c r="D113" s="12" t="s">
        <v>13</v>
      </c>
      <c r="E113" s="14">
        <v>76.58530820521257</v>
      </c>
      <c r="F113" s="14">
        <v>68.118618148693926</v>
      </c>
      <c r="G113" s="14">
        <v>10</v>
      </c>
      <c r="H113" s="14">
        <v>50</v>
      </c>
      <c r="I113" s="14">
        <v>50.990195135927848</v>
      </c>
      <c r="J113" s="14">
        <v>4.1542261860899399E-3</v>
      </c>
      <c r="K113" s="14">
        <v>2.8871643813449025E-3</v>
      </c>
      <c r="L113" s="14">
        <v>2.2432137114947182E-4</v>
      </c>
      <c r="M113" s="14">
        <v>1.124291067892877E-3</v>
      </c>
      <c r="N113" s="14">
        <v>1.5899876762690369E-2</v>
      </c>
      <c r="O113" s="14">
        <v>1.1216068557473591E-2</v>
      </c>
      <c r="P113" s="64">
        <v>3.7860627495468887E-4</v>
      </c>
    </row>
    <row r="114" spans="2:16" x14ac:dyDescent="0.25">
      <c r="B114" s="11">
        <v>21</v>
      </c>
      <c r="C114" s="12" t="s">
        <v>80</v>
      </c>
      <c r="D114" s="12" t="s">
        <v>13</v>
      </c>
      <c r="E114" s="14">
        <v>13.221650598105597</v>
      </c>
      <c r="F114" s="14">
        <v>3.3073651457076818</v>
      </c>
      <c r="G114" s="14">
        <v>5</v>
      </c>
      <c r="H114" s="14">
        <v>50</v>
      </c>
      <c r="I114" s="14">
        <v>50.24937810560445</v>
      </c>
      <c r="J114" s="14">
        <v>1.2024266599108107E-4</v>
      </c>
      <c r="K114" s="14">
        <v>6.609858732985748E-6</v>
      </c>
      <c r="L114" s="14">
        <v>1.7823616508660933E-4</v>
      </c>
      <c r="M114" s="14">
        <v>5.4587735227724464E-5</v>
      </c>
      <c r="N114" s="14">
        <v>3.8599357749139759E-4</v>
      </c>
      <c r="O114" s="14">
        <v>8.9118082543304666E-3</v>
      </c>
      <c r="P114" s="64">
        <v>7.9569317403817242E-5</v>
      </c>
    </row>
    <row r="115" spans="2:16" x14ac:dyDescent="0.25">
      <c r="B115" s="11">
        <v>22</v>
      </c>
      <c r="C115" s="12" t="s">
        <v>81</v>
      </c>
      <c r="D115" s="12" t="s">
        <v>13</v>
      </c>
      <c r="E115" s="14">
        <v>11.723835878481095</v>
      </c>
      <c r="F115" s="14">
        <v>3.6591936679207473</v>
      </c>
      <c r="G115" s="14">
        <v>5</v>
      </c>
      <c r="H115" s="14">
        <v>50</v>
      </c>
      <c r="I115" s="14">
        <v>50.24937810560445</v>
      </c>
      <c r="J115" s="14">
        <v>9.4542417846404494E-5</v>
      </c>
      <c r="K115" s="14">
        <v>8.0909343737816911E-6</v>
      </c>
      <c r="L115" s="14">
        <v>1.4605387622435018E-4</v>
      </c>
      <c r="M115" s="14">
        <v>6.0394630254435817E-5</v>
      </c>
      <c r="N115" s="14">
        <v>4.2705452600165798E-4</v>
      </c>
      <c r="O115" s="14">
        <v>7.3026938112175088E-3</v>
      </c>
      <c r="P115" s="64">
        <v>5.3511712468573E-5</v>
      </c>
    </row>
    <row r="116" spans="2:16" x14ac:dyDescent="0.25">
      <c r="B116" s="11">
        <v>23</v>
      </c>
      <c r="C116" s="12" t="s">
        <v>82</v>
      </c>
      <c r="D116" s="12" t="s">
        <v>13</v>
      </c>
      <c r="E116" s="14">
        <v>0</v>
      </c>
      <c r="F116" s="14">
        <v>1.5127428159625859E-4</v>
      </c>
      <c r="G116" s="14">
        <v>1</v>
      </c>
      <c r="H116" s="14">
        <v>150</v>
      </c>
      <c r="I116" s="14">
        <v>150.00333329629711</v>
      </c>
      <c r="J116" s="14">
        <v>0</v>
      </c>
      <c r="K116" s="14">
        <v>1.2322491368023306E-13</v>
      </c>
      <c r="L116" s="14">
        <v>2.4967707901168978E-9</v>
      </c>
      <c r="M116" s="14">
        <v>2.4967670839906246E-9</v>
      </c>
      <c r="N116" s="14">
        <v>3.5309618722662658E-9</v>
      </c>
      <c r="O116" s="14">
        <v>3.7451561851753468E-7</v>
      </c>
      <c r="P116" s="64">
        <v>1.4027441620531495E-13</v>
      </c>
    </row>
    <row r="117" spans="2:16" x14ac:dyDescent="0.25">
      <c r="B117" s="11">
        <v>24</v>
      </c>
      <c r="C117" s="12" t="s">
        <v>110</v>
      </c>
      <c r="D117" s="12" t="s">
        <v>13</v>
      </c>
      <c r="E117" s="14">
        <v>995.31999999999994</v>
      </c>
      <c r="F117" s="14">
        <v>0</v>
      </c>
      <c r="G117" s="14">
        <v>1</v>
      </c>
      <c r="H117" s="14">
        <v>10</v>
      </c>
      <c r="I117" s="14">
        <v>10.04987562112089</v>
      </c>
      <c r="J117" s="14">
        <v>2.7256663819686684E-2</v>
      </c>
      <c r="K117" s="14">
        <v>0</v>
      </c>
      <c r="L117" s="14">
        <v>1.7524030569854965E-2</v>
      </c>
      <c r="M117" s="14">
        <v>0</v>
      </c>
      <c r="N117" s="14">
        <v>0</v>
      </c>
      <c r="O117" s="14">
        <v>0.17524030569854965</v>
      </c>
      <c r="P117" s="64">
        <v>3.0709164741321134E-2</v>
      </c>
    </row>
    <row r="118" spans="2:16" x14ac:dyDescent="0.25">
      <c r="B118" s="11">
        <v>25</v>
      </c>
      <c r="C118" s="12" t="s">
        <v>111</v>
      </c>
      <c r="D118" s="12" t="s">
        <v>13</v>
      </c>
      <c r="E118" s="14">
        <v>31.341851999999999</v>
      </c>
      <c r="F118" s="14">
        <v>44.497955999999995</v>
      </c>
      <c r="G118" s="14">
        <v>5</v>
      </c>
      <c r="H118" s="14">
        <v>5</v>
      </c>
      <c r="I118" s="14">
        <v>7.0710678118654755</v>
      </c>
      <c r="J118" s="14">
        <v>1.3379663081383219E-5</v>
      </c>
      <c r="K118" s="14">
        <v>2.3692813371873268E-5</v>
      </c>
      <c r="L118" s="14">
        <v>1.8252469478863276E-4</v>
      </c>
      <c r="M118" s="14">
        <v>7.3443437095397799E-4</v>
      </c>
      <c r="N118" s="14">
        <v>5.1932352403803424E-3</v>
      </c>
      <c r="O118" s="14">
        <v>9.1262347394316379E-4</v>
      </c>
      <c r="P118" s="64">
        <v>2.7802573867120361E-5</v>
      </c>
    </row>
    <row r="119" spans="2:16" x14ac:dyDescent="0.25">
      <c r="B119" s="11">
        <v>26</v>
      </c>
      <c r="C119" s="49" t="s">
        <v>14</v>
      </c>
      <c r="D119" s="12" t="s">
        <v>13</v>
      </c>
      <c r="E119" s="14">
        <v>56.059175818648882</v>
      </c>
      <c r="F119" s="14">
        <v>57.816068939104241</v>
      </c>
      <c r="G119" s="14">
        <v>11.224972160321824</v>
      </c>
      <c r="H119" s="14">
        <v>50</v>
      </c>
      <c r="I119" s="14">
        <v>51.244511901275828</v>
      </c>
      <c r="J119" s="14">
        <v>2.248091589364004E-3</v>
      </c>
      <c r="K119" s="14">
        <v>2.100672477870158E-3</v>
      </c>
      <c r="L119" s="14">
        <v>3.2915206049644041E-5</v>
      </c>
      <c r="M119" s="14">
        <v>9.54248510253434E-4</v>
      </c>
      <c r="N119" s="14">
        <v>1.5148225482506734E-2</v>
      </c>
      <c r="O119" s="14">
        <v>1.6457603024822021E-3</v>
      </c>
      <c r="P119" s="64">
        <v>2.3217726224209268E-4</v>
      </c>
    </row>
    <row r="120" spans="2:16" x14ac:dyDescent="0.25">
      <c r="B120" s="11">
        <v>27</v>
      </c>
      <c r="C120" s="49" t="s">
        <v>15</v>
      </c>
      <c r="D120" s="12" t="s">
        <v>13</v>
      </c>
      <c r="E120" s="14">
        <v>201.51284757763801</v>
      </c>
      <c r="F120" s="14">
        <v>271.92157637523297</v>
      </c>
      <c r="G120" s="14">
        <v>11.224972160321824</v>
      </c>
      <c r="H120" s="14">
        <v>50</v>
      </c>
      <c r="I120" s="14">
        <v>51.244511901275828</v>
      </c>
      <c r="J120" s="14">
        <v>2.9048657365589085E-2</v>
      </c>
      <c r="K120" s="14">
        <v>4.6467420537622137E-2</v>
      </c>
      <c r="L120" s="14">
        <v>9.3950311208867987E-4</v>
      </c>
      <c r="M120" s="14">
        <v>4.488038774049719E-3</v>
      </c>
      <c r="N120" s="14">
        <v>7.1245406823304575E-2</v>
      </c>
      <c r="O120" s="14">
        <v>4.6975155604433994E-2</v>
      </c>
      <c r="P120" s="64">
        <v>7.2825732374789606E-3</v>
      </c>
    </row>
    <row r="121" spans="2:16" x14ac:dyDescent="0.25">
      <c r="B121" s="11">
        <v>28</v>
      </c>
      <c r="C121" s="49" t="s">
        <v>16</v>
      </c>
      <c r="D121" s="12" t="s">
        <v>13</v>
      </c>
      <c r="E121" s="14">
        <v>22.672169152116503</v>
      </c>
      <c r="F121" s="14">
        <v>16.1773534772069</v>
      </c>
      <c r="G121" s="14">
        <v>11.224972160321824</v>
      </c>
      <c r="H121" s="14">
        <v>50</v>
      </c>
      <c r="I121" s="14">
        <v>51.244511901275828</v>
      </c>
      <c r="J121" s="14">
        <v>3.6771109157308159E-4</v>
      </c>
      <c r="K121" s="14">
        <v>1.6446601756204193E-4</v>
      </c>
      <c r="L121" s="14">
        <v>1.3223538695861237E-4</v>
      </c>
      <c r="M121" s="14">
        <v>2.6700562211739792E-4</v>
      </c>
      <c r="N121" s="14">
        <v>4.2385828486723332E-3</v>
      </c>
      <c r="O121" s="14">
        <v>6.6117693479306183E-3</v>
      </c>
      <c r="P121" s="64">
        <v>6.1681078475294142E-5</v>
      </c>
    </row>
    <row r="122" spans="2:16" x14ac:dyDescent="0.25">
      <c r="B122" s="11">
        <v>29</v>
      </c>
      <c r="C122" s="49" t="s">
        <v>17</v>
      </c>
      <c r="D122" s="12" t="s">
        <v>13</v>
      </c>
      <c r="E122" s="14">
        <v>10.079344251428571</v>
      </c>
      <c r="F122" s="14">
        <v>13.026181959999999</v>
      </c>
      <c r="G122" s="14">
        <v>11.224972160321824</v>
      </c>
      <c r="H122" s="14">
        <v>50</v>
      </c>
      <c r="I122" s="14">
        <v>51.244511901275828</v>
      </c>
      <c r="J122" s="14">
        <v>7.2675016776029572E-5</v>
      </c>
      <c r="K122" s="14">
        <v>1.0663395255564921E-4</v>
      </c>
      <c r="L122" s="14">
        <v>3.7505376723423467E-5</v>
      </c>
      <c r="M122" s="14">
        <v>2.1499584730868664E-4</v>
      </c>
      <c r="N122" s="14">
        <v>3.4129532693424015E-3</v>
      </c>
      <c r="O122" s="14">
        <v>1.8752688361711733E-3</v>
      </c>
      <c r="P122" s="64">
        <v>1.5164883226629775E-5</v>
      </c>
    </row>
    <row r="123" spans="2:16" x14ac:dyDescent="0.25">
      <c r="B123" s="11">
        <v>30</v>
      </c>
      <c r="C123" s="49" t="s">
        <v>18</v>
      </c>
      <c r="D123" s="12" t="s">
        <v>13</v>
      </c>
      <c r="E123" s="14">
        <v>0.23571639551270857</v>
      </c>
      <c r="F123" s="14">
        <v>2.3969224556712323E-2</v>
      </c>
      <c r="G123" s="14">
        <v>11.224972160321824</v>
      </c>
      <c r="H123" s="14">
        <v>50</v>
      </c>
      <c r="I123" s="14">
        <v>51.244511901275828</v>
      </c>
      <c r="J123" s="14">
        <v>3.9746616699778336E-8</v>
      </c>
      <c r="K123" s="14">
        <v>3.6105153412973302E-10</v>
      </c>
      <c r="L123" s="14">
        <v>3.7551958405046548E-6</v>
      </c>
      <c r="M123" s="14">
        <v>3.9560968507325723E-7</v>
      </c>
      <c r="N123" s="14">
        <v>6.2801090577145218E-6</v>
      </c>
      <c r="O123" s="14">
        <v>1.8775979202523274E-4</v>
      </c>
      <c r="P123" s="64">
        <v>3.5293179271135443E-8</v>
      </c>
    </row>
    <row r="124" spans="2:16" x14ac:dyDescent="0.25">
      <c r="B124" s="11">
        <v>31</v>
      </c>
      <c r="C124" s="49" t="s">
        <v>19</v>
      </c>
      <c r="D124" s="12" t="s">
        <v>13</v>
      </c>
      <c r="E124" s="14">
        <v>0.64823119353487246</v>
      </c>
      <c r="F124" s="14">
        <v>0.32784106339694702</v>
      </c>
      <c r="G124" s="14">
        <v>11.224972160321824</v>
      </c>
      <c r="H124" s="14">
        <v>50</v>
      </c>
      <c r="I124" s="14">
        <v>51.244511901275828</v>
      </c>
      <c r="J124" s="14">
        <v>3.0059408861036964E-7</v>
      </c>
      <c r="K124" s="14">
        <v>6.7544178801665647E-8</v>
      </c>
      <c r="L124" s="14">
        <v>6.0039261153832513E-6</v>
      </c>
      <c r="M124" s="14">
        <v>5.4109843869866751E-6</v>
      </c>
      <c r="N124" s="14">
        <v>8.5896714216120157E-5</v>
      </c>
      <c r="O124" s="14">
        <v>3.0019630576916256E-4</v>
      </c>
      <c r="P124" s="64">
        <v>9.7496067510578365E-8</v>
      </c>
    </row>
    <row r="125" spans="2:16" x14ac:dyDescent="0.25">
      <c r="B125" s="11">
        <v>32</v>
      </c>
      <c r="C125" s="49" t="s">
        <v>20</v>
      </c>
      <c r="D125" s="12" t="s">
        <v>13</v>
      </c>
      <c r="E125" s="14">
        <v>3.4426005041095884</v>
      </c>
      <c r="F125" s="14">
        <v>4.9347666317025443</v>
      </c>
      <c r="G125" s="14">
        <v>11.224972160321824</v>
      </c>
      <c r="H125" s="14">
        <v>50</v>
      </c>
      <c r="I125" s="14">
        <v>51.244511901275828</v>
      </c>
      <c r="J125" s="14">
        <v>8.4780083484286895E-6</v>
      </c>
      <c r="K125" s="14">
        <v>1.5303630288137721E-5</v>
      </c>
      <c r="L125" s="14">
        <v>2.0825966984716615E-5</v>
      </c>
      <c r="M125" s="14">
        <v>8.1447836097440951E-5</v>
      </c>
      <c r="N125" s="14">
        <v>1.2929443148290698E-3</v>
      </c>
      <c r="O125" s="14">
        <v>1.0412983492358308E-3</v>
      </c>
      <c r="P125" s="64">
        <v>2.7560072533700792E-6</v>
      </c>
    </row>
    <row r="126" spans="2:16" x14ac:dyDescent="0.25">
      <c r="B126" s="11">
        <v>33</v>
      </c>
      <c r="C126" s="49" t="s">
        <v>21</v>
      </c>
      <c r="D126" s="12" t="s">
        <v>13</v>
      </c>
      <c r="E126" s="14">
        <v>0.3162660587084149</v>
      </c>
      <c r="F126" s="14">
        <v>0.38104344422700576</v>
      </c>
      <c r="G126" s="14">
        <v>11.224972160321824</v>
      </c>
      <c r="H126" s="14">
        <v>50</v>
      </c>
      <c r="I126" s="14">
        <v>51.244511901275828</v>
      </c>
      <c r="J126" s="14">
        <v>7.1552655601797068E-8</v>
      </c>
      <c r="K126" s="14">
        <v>9.1245239316361248E-8</v>
      </c>
      <c r="L126" s="14">
        <v>7.1985385385886502E-7</v>
      </c>
      <c r="M126" s="14">
        <v>6.2890844304623387E-6</v>
      </c>
      <c r="N126" s="14">
        <v>9.983612026374983E-5</v>
      </c>
      <c r="O126" s="14">
        <v>3.5992692692943251E-5</v>
      </c>
      <c r="P126" s="64">
        <v>1.126272483660657E-8</v>
      </c>
    </row>
    <row r="127" spans="2:16" x14ac:dyDescent="0.25">
      <c r="B127" s="11">
        <v>34</v>
      </c>
      <c r="C127" s="49" t="s">
        <v>22</v>
      </c>
      <c r="D127" s="12" t="s">
        <v>13</v>
      </c>
      <c r="E127" s="14">
        <v>3.8116915391844755</v>
      </c>
      <c r="F127" s="14">
        <v>5.9061405925913331</v>
      </c>
      <c r="G127" s="14">
        <v>11.224972160321824</v>
      </c>
      <c r="H127" s="14">
        <v>50</v>
      </c>
      <c r="I127" s="14">
        <v>51.244511901275828</v>
      </c>
      <c r="J127" s="14">
        <v>1.0393362626055128E-5</v>
      </c>
      <c r="K127" s="14">
        <v>2.1921425314469277E-5</v>
      </c>
      <c r="L127" s="14">
        <v>3.0358948539088715E-5</v>
      </c>
      <c r="M127" s="14">
        <v>9.7480267428139185E-5</v>
      </c>
      <c r="N127" s="14">
        <v>1.5474512721055569E-3</v>
      </c>
      <c r="O127" s="14">
        <v>1.5179474269544357E-3</v>
      </c>
      <c r="P127" s="64">
        <v>4.6987698305386984E-6</v>
      </c>
    </row>
    <row r="128" spans="2:16" x14ac:dyDescent="0.25">
      <c r="B128" s="11">
        <v>35</v>
      </c>
      <c r="C128" s="49" t="s">
        <v>23</v>
      </c>
      <c r="D128" s="12" t="s">
        <v>13</v>
      </c>
      <c r="E128" s="14">
        <v>2.7242287285714282</v>
      </c>
      <c r="F128" s="14">
        <v>0.73444357988571429</v>
      </c>
      <c r="G128" s="14">
        <v>50</v>
      </c>
      <c r="H128" s="14">
        <v>50</v>
      </c>
      <c r="I128" s="14">
        <v>70.710678118654755</v>
      </c>
      <c r="J128" s="14">
        <v>1.0108413601855639E-5</v>
      </c>
      <c r="K128" s="14">
        <v>6.4543629955706579E-7</v>
      </c>
      <c r="L128" s="14">
        <v>3.5849883206040545E-5</v>
      </c>
      <c r="M128" s="14">
        <v>1.2121918781944778E-5</v>
      </c>
      <c r="N128" s="14">
        <v>8.5714909717057278E-4</v>
      </c>
      <c r="O128" s="14">
        <v>1.7924941603020272E-3</v>
      </c>
      <c r="P128" s="64">
        <v>3.9477398894971978E-6</v>
      </c>
    </row>
    <row r="129" spans="2:16" x14ac:dyDescent="0.25">
      <c r="B129" s="11">
        <v>36</v>
      </c>
      <c r="C129" s="12" t="s">
        <v>24</v>
      </c>
      <c r="D129" s="12" t="s">
        <v>13</v>
      </c>
      <c r="E129" s="14">
        <v>187.33074900555798</v>
      </c>
      <c r="F129" s="14">
        <v>231.42377579053047</v>
      </c>
      <c r="G129" s="14">
        <v>11.224972160321824</v>
      </c>
      <c r="H129" s="14">
        <v>100</v>
      </c>
      <c r="I129" s="14">
        <v>100.62802790475425</v>
      </c>
      <c r="J129" s="14">
        <v>9.6801463728308446E-2</v>
      </c>
      <c r="K129" s="14">
        <v>0.12978376768361308</v>
      </c>
      <c r="L129" s="14">
        <v>5.2084318087075587E-4</v>
      </c>
      <c r="M129" s="14">
        <v>3.8196265733309795E-3</v>
      </c>
      <c r="N129" s="14">
        <v>6.0634692085005534E-2</v>
      </c>
      <c r="O129" s="14">
        <v>5.2084318087075587E-2</v>
      </c>
      <c r="P129" s="64">
        <v>6.389342074839102E-3</v>
      </c>
    </row>
    <row r="130" spans="2:16" x14ac:dyDescent="0.25">
      <c r="B130" s="11">
        <v>37</v>
      </c>
      <c r="C130" s="12" t="s">
        <v>112</v>
      </c>
      <c r="D130" s="12" t="s">
        <v>13</v>
      </c>
      <c r="E130" s="14">
        <v>2158.3930555178517</v>
      </c>
      <c r="F130" s="14">
        <v>2155.9477610251433</v>
      </c>
      <c r="G130" s="14">
        <v>1</v>
      </c>
      <c r="H130" s="14">
        <v>50</v>
      </c>
      <c r="I130" s="14">
        <v>50.009999000199947</v>
      </c>
      <c r="J130" s="14">
        <v>3.1739539680371243</v>
      </c>
      <c r="K130" s="14">
        <v>2.7819970403169108</v>
      </c>
      <c r="L130" s="14">
        <v>2.4232678877522673E-3</v>
      </c>
      <c r="M130" s="14">
        <v>3.5583704961147843E-2</v>
      </c>
      <c r="N130" s="14">
        <v>5.032295815553807E-2</v>
      </c>
      <c r="O130" s="14">
        <v>0.12116339438761337</v>
      </c>
      <c r="P130" s="64">
        <v>1.7212968257052375E-2</v>
      </c>
    </row>
    <row r="131" spans="2:16" x14ac:dyDescent="0.25">
      <c r="B131" s="11">
        <v>38</v>
      </c>
      <c r="C131" s="12" t="s">
        <v>113</v>
      </c>
      <c r="D131" s="12" t="s">
        <v>13</v>
      </c>
      <c r="E131" s="14">
        <v>666.08167684154614</v>
      </c>
      <c r="F131" s="14">
        <v>861.13733422370456</v>
      </c>
      <c r="G131" s="14">
        <v>11.224972160321824</v>
      </c>
      <c r="H131" s="14">
        <v>100</v>
      </c>
      <c r="I131" s="14">
        <v>100.62802790475425</v>
      </c>
      <c r="J131" s="14">
        <v>1.2238234171102098</v>
      </c>
      <c r="K131" s="14">
        <v>1.7970049122159932</v>
      </c>
      <c r="L131" s="14">
        <v>2.4834676209835038E-3</v>
      </c>
      <c r="M131" s="14">
        <v>1.4212986690120598E-2</v>
      </c>
      <c r="N131" s="14">
        <v>0.22562416901718091</v>
      </c>
      <c r="O131" s="14">
        <v>0.24834676209835038</v>
      </c>
      <c r="P131" s="64">
        <v>0.11258237988942806</v>
      </c>
    </row>
    <row r="132" spans="2:16" x14ac:dyDescent="0.25">
      <c r="B132" s="11">
        <v>39</v>
      </c>
      <c r="C132" s="12" t="s">
        <v>114</v>
      </c>
      <c r="D132" s="12" t="s">
        <v>13</v>
      </c>
      <c r="E132" s="14">
        <v>1272.5446035605219</v>
      </c>
      <c r="F132" s="14">
        <v>1281.3095731389565</v>
      </c>
      <c r="G132" s="14">
        <v>11.180339887498949</v>
      </c>
      <c r="H132" s="14">
        <v>50</v>
      </c>
      <c r="I132" s="14">
        <v>51.234753829797995</v>
      </c>
      <c r="J132" s="14">
        <v>1.1579803692491801</v>
      </c>
      <c r="K132" s="14">
        <v>1.0313449687112222</v>
      </c>
      <c r="L132" s="14">
        <v>1.2604936269235978E-3</v>
      </c>
      <c r="M132" s="14">
        <v>2.1147888014128549E-2</v>
      </c>
      <c r="N132" s="14">
        <v>0.33437746913410671</v>
      </c>
      <c r="O132" s="14">
        <v>6.3024681346179889E-2</v>
      </c>
      <c r="P132" s="64">
        <v>0.11578040232331799</v>
      </c>
    </row>
    <row r="133" spans="2:16" x14ac:dyDescent="0.25">
      <c r="B133" s="11">
        <v>40</v>
      </c>
      <c r="C133" s="12" t="s">
        <v>115</v>
      </c>
      <c r="D133" s="12" t="s">
        <v>13</v>
      </c>
      <c r="E133" s="14">
        <v>388.21832468296793</v>
      </c>
      <c r="F133" s="14">
        <v>195.2345205220841</v>
      </c>
      <c r="G133" s="14">
        <v>10</v>
      </c>
      <c r="H133" s="14">
        <v>100</v>
      </c>
      <c r="I133" s="14">
        <v>100.4987562112089</v>
      </c>
      <c r="J133" s="14">
        <v>0.41466683134337134</v>
      </c>
      <c r="K133" s="14">
        <v>9.2130005868237302E-2</v>
      </c>
      <c r="L133" s="14">
        <v>3.6137030536940173E-3</v>
      </c>
      <c r="M133" s="14">
        <v>3.2223264877186348E-3</v>
      </c>
      <c r="N133" s="14">
        <v>4.5570578213257537E-2</v>
      </c>
      <c r="O133" s="14">
        <v>0.36137030536940173</v>
      </c>
      <c r="P133" s="64">
        <v>0.13266517520146529</v>
      </c>
    </row>
    <row r="134" spans="2:16" x14ac:dyDescent="0.25">
      <c r="B134" s="11">
        <v>41</v>
      </c>
      <c r="C134" s="12" t="s">
        <v>116</v>
      </c>
      <c r="D134" s="12" t="s">
        <v>13</v>
      </c>
      <c r="E134" s="14">
        <v>17.479604719228629</v>
      </c>
      <c r="F134" s="14">
        <v>17.717787459936723</v>
      </c>
      <c r="G134" s="14">
        <v>22.569680489462947</v>
      </c>
      <c r="H134" s="14">
        <v>100</v>
      </c>
      <c r="I134" s="14">
        <v>102.51531825730457</v>
      </c>
      <c r="J134" s="14">
        <v>8.7471506311354887E-4</v>
      </c>
      <c r="K134" s="14">
        <v>7.8951976835666218E-4</v>
      </c>
      <c r="L134" s="14">
        <v>1.5373592820111526E-5</v>
      </c>
      <c r="M134" s="14">
        <v>2.9243033293113301E-4</v>
      </c>
      <c r="N134" s="14">
        <v>9.3338932043726675E-3</v>
      </c>
      <c r="O134" s="14">
        <v>1.5373592820111526E-3</v>
      </c>
      <c r="P134" s="64">
        <v>8.9485035912620101E-5</v>
      </c>
    </row>
    <row r="135" spans="2:16" x14ac:dyDescent="0.25">
      <c r="B135" s="11">
        <v>42</v>
      </c>
      <c r="C135" s="12" t="s">
        <v>117</v>
      </c>
      <c r="D135" s="12" t="s">
        <v>13</v>
      </c>
      <c r="E135" s="14">
        <v>758.45072359676431</v>
      </c>
      <c r="F135" s="14">
        <v>682.61225499193358</v>
      </c>
      <c r="G135" s="14">
        <v>12.215128173346896</v>
      </c>
      <c r="H135" s="14">
        <v>100</v>
      </c>
      <c r="I135" s="14">
        <v>100.74328442279065</v>
      </c>
      <c r="J135" s="14">
        <v>1.5904236064750232</v>
      </c>
      <c r="K135" s="14">
        <v>1.1317405522357635</v>
      </c>
      <c r="L135" s="14">
        <v>2.0890928420351784E-3</v>
      </c>
      <c r="M135" s="14">
        <v>1.1266447881347116E-2</v>
      </c>
      <c r="N135" s="14">
        <v>0.19462563305934508</v>
      </c>
      <c r="O135" s="14">
        <v>0.20890928420351784</v>
      </c>
      <c r="P135" s="64">
        <v>8.1522226070177034E-2</v>
      </c>
    </row>
    <row r="136" spans="2:16" x14ac:dyDescent="0.25">
      <c r="B136" s="11">
        <v>43</v>
      </c>
      <c r="C136" s="12" t="s">
        <v>118</v>
      </c>
      <c r="D136" s="12" t="s">
        <v>13</v>
      </c>
      <c r="E136" s="14">
        <v>555.50957875857227</v>
      </c>
      <c r="F136" s="14">
        <v>566.48672793231458</v>
      </c>
      <c r="G136" s="14">
        <v>11.180339887498949</v>
      </c>
      <c r="H136" s="14">
        <v>50</v>
      </c>
      <c r="I136" s="14">
        <v>51.234753829797995</v>
      </c>
      <c r="J136" s="14">
        <v>0.22066744867190968</v>
      </c>
      <c r="K136" s="14">
        <v>0.20159292724383085</v>
      </c>
      <c r="L136" s="14">
        <v>4.3229932272659255E-4</v>
      </c>
      <c r="M136" s="14">
        <v>9.3498075211083127E-3</v>
      </c>
      <c r="N136" s="14">
        <v>0.14783343725437556</v>
      </c>
      <c r="O136" s="14">
        <v>2.1614966136329627E-2</v>
      </c>
      <c r="P136" s="64">
        <v>2.2321931931518074E-2</v>
      </c>
    </row>
    <row r="137" spans="2:16" x14ac:dyDescent="0.25">
      <c r="B137" s="11">
        <v>44</v>
      </c>
      <c r="C137" s="12" t="s">
        <v>142</v>
      </c>
      <c r="D137" s="12" t="s">
        <v>13</v>
      </c>
      <c r="E137" s="14">
        <v>162.5843995763814</v>
      </c>
      <c r="F137" s="14">
        <v>260.92744265111509</v>
      </c>
      <c r="G137" s="14">
        <v>30</v>
      </c>
      <c r="H137" s="14">
        <v>100</v>
      </c>
      <c r="I137" s="14">
        <v>104.4030650891055</v>
      </c>
      <c r="J137" s="14">
        <v>7.8489236232949733E-2</v>
      </c>
      <c r="K137" s="14">
        <v>0.17759572937927695</v>
      </c>
      <c r="L137" s="14">
        <v>1.4435420672231913E-3</v>
      </c>
      <c r="M137" s="14">
        <v>4.3065816822710212E-3</v>
      </c>
      <c r="N137" s="14">
        <v>0.18271278667605653</v>
      </c>
      <c r="O137" s="14">
        <v>0.14435420672231913</v>
      </c>
      <c r="P137" s="64">
        <v>5.4222099413360189E-2</v>
      </c>
    </row>
    <row r="138" spans="2:16" x14ac:dyDescent="0.25">
      <c r="B138" s="11">
        <v>45</v>
      </c>
      <c r="C138" s="12" t="s">
        <v>146</v>
      </c>
      <c r="D138" s="12" t="s">
        <v>13</v>
      </c>
      <c r="E138" s="14">
        <v>1.5000739427055414E-2</v>
      </c>
      <c r="F138" s="14">
        <v>1.1920000000000001E-3</v>
      </c>
      <c r="G138" s="14">
        <v>100</v>
      </c>
      <c r="H138" s="14">
        <v>100</v>
      </c>
      <c r="I138" s="14">
        <v>141.42135623730951</v>
      </c>
      <c r="J138" s="14">
        <v>1.2259738083791151E-9</v>
      </c>
      <c r="K138" s="14">
        <v>6.8006278733154692E-12</v>
      </c>
      <c r="L138" s="14">
        <v>2.4447899260593431E-7</v>
      </c>
      <c r="M138" s="14">
        <v>1.9673842326086662E-8</v>
      </c>
      <c r="N138" s="14">
        <v>2.7823014641541594E-6</v>
      </c>
      <c r="O138" s="14">
        <v>2.4447899260593431E-5</v>
      </c>
      <c r="P138" s="64">
        <v>6.0544097969355921E-10</v>
      </c>
    </row>
    <row r="139" spans="2:16" x14ac:dyDescent="0.25">
      <c r="B139" s="11">
        <v>46</v>
      </c>
      <c r="C139" s="12" t="s">
        <v>147</v>
      </c>
      <c r="D139" s="12" t="s">
        <v>13</v>
      </c>
      <c r="E139" s="14">
        <v>15.584715884352869</v>
      </c>
      <c r="F139" s="14">
        <v>70.622172900436581</v>
      </c>
      <c r="G139" s="14">
        <v>91.022610393184465</v>
      </c>
      <c r="H139" s="14">
        <v>100</v>
      </c>
      <c r="I139" s="14">
        <v>135.22246707847574</v>
      </c>
      <c r="J139" s="14">
        <v>1.2098216475546E-3</v>
      </c>
      <c r="K139" s="14">
        <v>2.1824603714250514E-2</v>
      </c>
      <c r="L139" s="14">
        <v>8.9117343522460146E-4</v>
      </c>
      <c r="M139" s="14">
        <v>1.1656119919201506E-3</v>
      </c>
      <c r="N139" s="14">
        <v>0.15004388167814961</v>
      </c>
      <c r="O139" s="14">
        <v>8.9117343522460146E-2</v>
      </c>
      <c r="P139" s="64">
        <v>3.0455067345546729E-2</v>
      </c>
    </row>
    <row r="140" spans="2:16" x14ac:dyDescent="0.25">
      <c r="B140" s="11">
        <v>47</v>
      </c>
      <c r="C140" s="12" t="s">
        <v>145</v>
      </c>
      <c r="D140" s="12" t="s">
        <v>13</v>
      </c>
      <c r="E140" s="14">
        <v>31.461536526376225</v>
      </c>
      <c r="F140" s="14">
        <v>16.324330669711209</v>
      </c>
      <c r="G140" s="14">
        <v>86</v>
      </c>
      <c r="H140" s="14">
        <v>100</v>
      </c>
      <c r="I140" s="14">
        <v>131.89389675038038</v>
      </c>
      <c r="J140" s="14">
        <v>4.6906725784159452E-3</v>
      </c>
      <c r="K140" s="14">
        <v>1.109396190882237E-3</v>
      </c>
      <c r="L140" s="14">
        <v>2.8458335128433987E-4</v>
      </c>
      <c r="M140" s="14">
        <v>2.6943146617013335E-4</v>
      </c>
      <c r="N140" s="14">
        <v>3.2768892488556849E-2</v>
      </c>
      <c r="O140" s="14">
        <v>2.8458335128433987E-2</v>
      </c>
      <c r="P140" s="64">
        <v>1.8836771532088573E-3</v>
      </c>
    </row>
    <row r="141" spans="2:16" x14ac:dyDescent="0.25">
      <c r="B141" s="11">
        <v>48</v>
      </c>
      <c r="C141" s="12" t="s">
        <v>36</v>
      </c>
      <c r="D141" s="12" t="s">
        <v>13</v>
      </c>
      <c r="E141" s="14">
        <v>0</v>
      </c>
      <c r="F141" s="14">
        <v>5.5325381571428585</v>
      </c>
      <c r="G141" s="14">
        <v>45.243716713399614</v>
      </c>
      <c r="H141" s="14">
        <v>54.689824440045754</v>
      </c>
      <c r="I141" s="14">
        <v>70.978664395192595</v>
      </c>
      <c r="J141" s="14">
        <v>0</v>
      </c>
      <c r="K141" s="14">
        <v>3.6903791368182474E-5</v>
      </c>
      <c r="L141" s="14">
        <v>9.1313996117392549E-5</v>
      </c>
      <c r="M141" s="14">
        <v>9.1313996112992165E-5</v>
      </c>
      <c r="N141" s="14">
        <v>5.8426600932494207E-3</v>
      </c>
      <c r="O141" s="14">
        <v>4.9939464165792181E-3</v>
      </c>
      <c r="P141" s="64">
        <v>5.9076177776913743E-5</v>
      </c>
    </row>
    <row r="142" spans="2:16" x14ac:dyDescent="0.25">
      <c r="B142" s="11">
        <v>49</v>
      </c>
      <c r="C142" s="12" t="s">
        <v>148</v>
      </c>
      <c r="D142" s="12" t="s">
        <v>13</v>
      </c>
      <c r="E142" s="14">
        <v>6.2934237123633503</v>
      </c>
      <c r="F142" s="14">
        <v>71.325133711494018</v>
      </c>
      <c r="G142" s="14">
        <v>45.243716713399614</v>
      </c>
      <c r="H142" s="14">
        <v>54.689824440045754</v>
      </c>
      <c r="I142" s="14">
        <v>70.978664395192595</v>
      </c>
      <c r="J142" s="14">
        <v>5.4356996572164221E-5</v>
      </c>
      <c r="K142" s="14">
        <v>6.1334854531980669E-3</v>
      </c>
      <c r="L142" s="14">
        <v>1.0663902648158086E-3</v>
      </c>
      <c r="M142" s="14">
        <v>1.177214290710555E-3</v>
      </c>
      <c r="N142" s="14">
        <v>7.5323206193128919E-2</v>
      </c>
      <c r="O142" s="14">
        <v>5.8320696367350468E-2</v>
      </c>
      <c r="P142" s="64">
        <v>9.0748890159853008E-3</v>
      </c>
    </row>
    <row r="143" spans="2:16" x14ac:dyDescent="0.25">
      <c r="B143" s="11">
        <v>50</v>
      </c>
      <c r="C143" s="12" t="s">
        <v>149</v>
      </c>
      <c r="D143" s="12" t="s">
        <v>13</v>
      </c>
      <c r="E143" s="14">
        <v>7.5550095236959991E-2</v>
      </c>
      <c r="F143" s="14">
        <v>37.409659885713864</v>
      </c>
      <c r="G143" s="14">
        <v>30</v>
      </c>
      <c r="H143" s="14">
        <v>100</v>
      </c>
      <c r="I143" s="14">
        <v>104.4030650891055</v>
      </c>
      <c r="J143" s="14">
        <v>1.6948153639032529E-8</v>
      </c>
      <c r="K143" s="14">
        <v>3.6505686691016607E-3</v>
      </c>
      <c r="L143" s="14">
        <v>6.1611234978187213E-4</v>
      </c>
      <c r="M143" s="14">
        <v>6.1744274334233533E-4</v>
      </c>
      <c r="N143" s="14">
        <v>2.6195877048707423E-2</v>
      </c>
      <c r="O143" s="14">
        <v>6.1611234978187213E-2</v>
      </c>
      <c r="P143" s="64">
        <v>4.4821682498883963E-3</v>
      </c>
    </row>
    <row r="144" spans="2:16" x14ac:dyDescent="0.25">
      <c r="B144" s="11">
        <v>51</v>
      </c>
      <c r="C144" s="12" t="s">
        <v>119</v>
      </c>
      <c r="D144" s="12" t="s">
        <v>13</v>
      </c>
      <c r="E144" s="14">
        <v>0</v>
      </c>
      <c r="F144" s="14">
        <v>18.53076903287878</v>
      </c>
      <c r="G144" s="14">
        <v>10</v>
      </c>
      <c r="H144" s="14">
        <v>10</v>
      </c>
      <c r="I144" s="14">
        <v>14.142135623730951</v>
      </c>
      <c r="J144" s="14">
        <v>0</v>
      </c>
      <c r="K144" s="14">
        <v>1.6435517625198361E-5</v>
      </c>
      <c r="L144" s="14">
        <v>3.0584851353498976E-4</v>
      </c>
      <c r="M144" s="14">
        <v>3.0584851353522357E-4</v>
      </c>
      <c r="N144" s="14">
        <v>4.3253511587316431E-3</v>
      </c>
      <c r="O144" s="14">
        <v>3.0584851353498976E-3</v>
      </c>
      <c r="P144" s="64">
        <v>2.8062993969497452E-5</v>
      </c>
    </row>
    <row r="145" spans="2:16" x14ac:dyDescent="0.25">
      <c r="B145" s="11">
        <v>52</v>
      </c>
      <c r="C145" s="12" t="s">
        <v>92</v>
      </c>
      <c r="D145" s="12" t="s">
        <v>13</v>
      </c>
      <c r="E145" s="14">
        <v>1.0980310415919066</v>
      </c>
      <c r="F145" s="14">
        <v>0.30643811741718907</v>
      </c>
      <c r="G145" s="14">
        <v>10</v>
      </c>
      <c r="H145" s="14">
        <v>10</v>
      </c>
      <c r="I145" s="14">
        <v>14.142135623730951</v>
      </c>
      <c r="J145" s="14">
        <v>6.5687856982188283E-8</v>
      </c>
      <c r="K145" s="14">
        <v>4.4945071076381121E-9</v>
      </c>
      <c r="L145" s="14">
        <v>1.4277847583343828E-5</v>
      </c>
      <c r="M145" s="14">
        <v>5.0577308764837317E-6</v>
      </c>
      <c r="N145" s="14">
        <v>7.1527116003564551E-5</v>
      </c>
      <c r="O145" s="14">
        <v>1.4277847583343828E-4</v>
      </c>
      <c r="P145" s="64">
        <v>2.5501821485107096E-8</v>
      </c>
    </row>
    <row r="146" spans="2:16" ht="15.75" thickBot="1" x14ac:dyDescent="0.3">
      <c r="B146" s="11">
        <v>53</v>
      </c>
      <c r="C146" s="17" t="s">
        <v>103</v>
      </c>
      <c r="D146" s="17" t="s">
        <v>13</v>
      </c>
      <c r="E146" s="14">
        <v>75.142985651485716</v>
      </c>
      <c r="F146" s="14">
        <v>107.05945463764571</v>
      </c>
      <c r="G146" s="14">
        <v>10</v>
      </c>
      <c r="H146" s="14">
        <v>10</v>
      </c>
      <c r="I146" s="14">
        <v>14.142135623730951</v>
      </c>
      <c r="J146" s="14">
        <v>3.0763288015779735E-4</v>
      </c>
      <c r="K146" s="14">
        <v>5.4858831625076605E-4</v>
      </c>
      <c r="L146" s="14">
        <v>4.4378327226901604E-4</v>
      </c>
      <c r="M146" s="14">
        <v>1.7670057299143196E-3</v>
      </c>
      <c r="N146" s="14">
        <v>2.4989234680358012E-2</v>
      </c>
      <c r="O146" s="14">
        <v>4.4378327226901604E-3</v>
      </c>
      <c r="P146" s="64">
        <v>6.4415620918458719E-4</v>
      </c>
    </row>
    <row r="147" spans="2:16" x14ac:dyDescent="0.25">
      <c r="B147" s="21"/>
      <c r="C147" s="22" t="s">
        <v>120</v>
      </c>
      <c r="D147" s="23"/>
      <c r="E147" s="24">
        <v>7879.4451373780012</v>
      </c>
      <c r="F147" s="24">
        <v>7330.3767498054849</v>
      </c>
      <c r="G147" s="24"/>
      <c r="H147" s="24"/>
      <c r="I147" s="24"/>
      <c r="J147" s="24">
        <v>8.0326798618103794</v>
      </c>
      <c r="K147" s="24">
        <v>7.4462880640432338</v>
      </c>
      <c r="L147" s="24"/>
      <c r="M147" s="24"/>
      <c r="N147" s="24"/>
      <c r="O147" s="24"/>
      <c r="P147" s="47">
        <v>0.63669628340560258</v>
      </c>
    </row>
    <row r="148" spans="2:16" ht="15.75" thickBot="1" x14ac:dyDescent="0.3">
      <c r="B148" s="27"/>
      <c r="C148" s="28"/>
      <c r="D148" s="29"/>
      <c r="E148" s="30"/>
      <c r="F148" s="30"/>
      <c r="G148" s="30"/>
      <c r="H148" s="30" t="s">
        <v>121</v>
      </c>
      <c r="I148" s="30"/>
      <c r="J148" s="30">
        <v>2.8341982749642587</v>
      </c>
      <c r="K148" s="30">
        <v>2.7287887540158242</v>
      </c>
      <c r="L148" s="30"/>
      <c r="M148" s="30"/>
      <c r="N148" s="30" t="s">
        <v>122</v>
      </c>
      <c r="P148" s="48">
        <v>0.79793250554517614</v>
      </c>
    </row>
    <row r="149" spans="2:16" x14ac:dyDescent="0.25">
      <c r="B149" s="21"/>
      <c r="C149" s="22" t="s">
        <v>123</v>
      </c>
      <c r="D149" s="23"/>
      <c r="E149" s="24">
        <v>60553.471974283675</v>
      </c>
      <c r="F149" s="24">
        <v>63857.956287731089</v>
      </c>
      <c r="G149" s="24"/>
      <c r="H149" s="24"/>
      <c r="I149" s="24"/>
      <c r="J149" s="24">
        <v>169.9059706825461</v>
      </c>
      <c r="K149" s="24">
        <v>149.20151687430763</v>
      </c>
      <c r="L149" s="24"/>
      <c r="M149" s="24"/>
      <c r="N149" s="24"/>
      <c r="O149" s="24"/>
      <c r="P149" s="47">
        <v>109.86395821931467</v>
      </c>
    </row>
    <row r="150" spans="2:16" ht="15.75" thickBot="1" x14ac:dyDescent="0.3">
      <c r="B150" s="27"/>
      <c r="C150" s="28"/>
      <c r="D150" s="29"/>
      <c r="E150" s="30"/>
      <c r="F150" s="30"/>
      <c r="G150" s="30" t="s">
        <v>124</v>
      </c>
      <c r="H150" s="30"/>
      <c r="I150" s="30"/>
      <c r="J150" s="30">
        <v>13.034798451934195</v>
      </c>
      <c r="K150" s="30">
        <v>12.214807279458306</v>
      </c>
      <c r="L150" s="30"/>
      <c r="M150" s="30"/>
      <c r="N150" s="30" t="s">
        <v>125</v>
      </c>
      <c r="O150" s="30"/>
      <c r="P150" s="48">
        <v>10.481600937801185</v>
      </c>
    </row>
    <row r="151" spans="2:16" ht="15.75" thickBot="1" x14ac:dyDescent="0.3"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</row>
    <row r="152" spans="2:16" ht="60.75" thickBot="1" x14ac:dyDescent="0.3">
      <c r="B152" s="2"/>
      <c r="C152" s="3" t="str">
        <f t="shared" ref="C152:P152" si="2">C2</f>
        <v>CATEGORIES OF EMISSIONS AND REMOVALS</v>
      </c>
      <c r="D152" s="3" t="str">
        <f t="shared" si="2"/>
        <v>Gas</v>
      </c>
      <c r="E152" s="3" t="str">
        <f t="shared" si="2"/>
        <v>Emissions in 1990 (kt CO2eq)</v>
      </c>
      <c r="F152" s="3" t="str">
        <f t="shared" si="2"/>
        <v>Emissions in 2020 (kt CO2eq)</v>
      </c>
      <c r="G152" s="4" t="str">
        <f t="shared" si="2"/>
        <v>Activity Data (AD) Uncertainty (%)</v>
      </c>
      <c r="H152" s="3" t="str">
        <f t="shared" si="2"/>
        <v>Emission Factor (EF) Uncertainty (%)</v>
      </c>
      <c r="I152" s="3" t="str">
        <f t="shared" si="2"/>
        <v>Combined Uncertainty (%)</v>
      </c>
      <c r="J152" s="3" t="str">
        <f t="shared" si="2"/>
        <v xml:space="preserve">Contribution to Variance by Category in Base Year </v>
      </c>
      <c r="K152" s="3" t="str">
        <f t="shared" si="2"/>
        <v>Contribution to Variance by Category in Year 2020</v>
      </c>
      <c r="L152" s="5" t="str">
        <f t="shared" si="2"/>
        <v>Type A Sensitivity (%)</v>
      </c>
      <c r="M152" s="5" t="str">
        <f t="shared" si="2"/>
        <v>Type B Sensitivity (%)</v>
      </c>
      <c r="N152" s="5" t="str">
        <f t="shared" si="2"/>
        <v>Uncertainty in Trend in Total Emissions due to AD (%)</v>
      </c>
      <c r="O152" s="35" t="str">
        <f t="shared" si="2"/>
        <v>Uncertainty in Trend in Total Emissions due to EF (%)</v>
      </c>
      <c r="P152" s="36" t="str">
        <f t="shared" si="2"/>
        <v>Uncertainty into the Trend in Total Emissions (%)</v>
      </c>
    </row>
    <row r="153" spans="2:16" ht="12" customHeight="1" x14ac:dyDescent="0.25">
      <c r="B153" s="11">
        <v>1</v>
      </c>
      <c r="C153" s="12" t="s">
        <v>126</v>
      </c>
      <c r="D153" s="50" t="s">
        <v>25</v>
      </c>
      <c r="E153" s="14">
        <v>1.16777</v>
      </c>
      <c r="F153" s="14">
        <v>777.95177557157297</v>
      </c>
      <c r="G153" s="14">
        <v>20</v>
      </c>
      <c r="H153" s="14">
        <v>10</v>
      </c>
      <c r="I153" s="14">
        <v>22.360679774997898</v>
      </c>
      <c r="J153" s="14">
        <v>1.8574216122344803E-7</v>
      </c>
      <c r="K153" s="14">
        <v>7.2417222150417376E-2</v>
      </c>
      <c r="L153" s="14">
        <v>1.2819451149045591E-2</v>
      </c>
      <c r="M153" s="14">
        <v>1.284001725662272E-2</v>
      </c>
      <c r="N153" s="14">
        <v>0.36317053090840867</v>
      </c>
      <c r="O153" s="14">
        <v>0.12819451149045591</v>
      </c>
      <c r="P153" s="15">
        <v>0.14832666729657207</v>
      </c>
    </row>
    <row r="154" spans="2:16" ht="12" customHeight="1" thickBot="1" x14ac:dyDescent="0.3">
      <c r="B154" s="51">
        <v>2</v>
      </c>
      <c r="C154" s="52" t="s">
        <v>111</v>
      </c>
      <c r="D154" s="53" t="s">
        <v>25</v>
      </c>
      <c r="E154" s="54">
        <v>33.423341871073774</v>
      </c>
      <c r="F154" s="54">
        <v>6.3840847865495647</v>
      </c>
      <c r="G154" s="54">
        <v>10</v>
      </c>
      <c r="H154" s="54">
        <v>0</v>
      </c>
      <c r="I154" s="54">
        <v>10</v>
      </c>
      <c r="J154" s="54">
        <v>3.0431657290542897E-5</v>
      </c>
      <c r="K154" s="54">
        <v>9.7535743098423996E-7</v>
      </c>
      <c r="L154" s="54">
        <v>4.8319100054872166E-4</v>
      </c>
      <c r="M154" s="54">
        <v>1.0536868916689995E-4</v>
      </c>
      <c r="N154" s="54">
        <v>1.4901382926930495E-3</v>
      </c>
      <c r="O154" s="54">
        <v>0</v>
      </c>
      <c r="P154" s="55">
        <v>2.2205121313501565E-6</v>
      </c>
    </row>
    <row r="155" spans="2:16" x14ac:dyDescent="0.25">
      <c r="B155" s="43"/>
      <c r="C155" s="22" t="s">
        <v>127</v>
      </c>
      <c r="D155" s="22"/>
      <c r="E155" s="24">
        <v>34.591111871073771</v>
      </c>
      <c r="F155" s="24">
        <v>784.33586035812255</v>
      </c>
      <c r="G155" s="24"/>
      <c r="H155" s="24"/>
      <c r="I155" s="24"/>
      <c r="J155" s="24">
        <v>3.0617399451766344E-5</v>
      </c>
      <c r="K155" s="24">
        <v>7.2418197507848364E-2</v>
      </c>
      <c r="L155" s="24"/>
      <c r="M155" s="24"/>
      <c r="N155" s="24"/>
      <c r="O155" s="24"/>
      <c r="P155" s="47">
        <v>0.14832888780870343</v>
      </c>
    </row>
    <row r="156" spans="2:16" ht="15.75" thickBot="1" x14ac:dyDescent="0.3">
      <c r="B156" s="44"/>
      <c r="C156" s="28"/>
      <c r="D156" s="28"/>
      <c r="E156" s="30"/>
      <c r="F156" s="30"/>
      <c r="G156" s="30"/>
      <c r="H156" s="30" t="s">
        <v>128</v>
      </c>
      <c r="I156" s="30"/>
      <c r="J156" s="30">
        <v>5.5332991471423575E-3</v>
      </c>
      <c r="K156" s="30">
        <v>0.26910629406955233</v>
      </c>
      <c r="L156" s="30"/>
      <c r="M156" s="30"/>
      <c r="N156" s="30" t="s">
        <v>129</v>
      </c>
      <c r="O156" s="30"/>
      <c r="P156" s="48">
        <v>0.38513489559984487</v>
      </c>
    </row>
    <row r="157" spans="2:16" x14ac:dyDescent="0.25">
      <c r="B157" s="43"/>
      <c r="C157" s="22" t="s">
        <v>130</v>
      </c>
      <c r="D157" s="22"/>
      <c r="E157" s="24">
        <v>60588.063086154747</v>
      </c>
      <c r="F157" s="24">
        <v>64642.292148089211</v>
      </c>
      <c r="G157" s="24"/>
      <c r="H157" s="24"/>
      <c r="I157" s="24"/>
      <c r="J157" s="24">
        <v>169.90600129994556</v>
      </c>
      <c r="K157" s="24">
        <v>149.27393507181549</v>
      </c>
      <c r="L157" s="24"/>
      <c r="M157" s="24"/>
      <c r="N157" s="24"/>
      <c r="O157" s="24"/>
      <c r="P157" s="47">
        <v>110.01228710712337</v>
      </c>
    </row>
    <row r="158" spans="2:16" ht="15.75" thickBot="1" x14ac:dyDescent="0.3">
      <c r="B158" s="44"/>
      <c r="C158" s="28"/>
      <c r="D158" s="28"/>
      <c r="E158" s="30"/>
      <c r="F158" s="30"/>
      <c r="G158" s="30" t="s">
        <v>131</v>
      </c>
      <c r="H158" s="30"/>
      <c r="I158" s="30"/>
      <c r="J158" s="30">
        <v>13.034799626382661</v>
      </c>
      <c r="K158" s="30">
        <v>12.217771280876701</v>
      </c>
      <c r="L158" s="30"/>
      <c r="M158" s="30" t="s">
        <v>132</v>
      </c>
      <c r="N158" s="30"/>
      <c r="O158" s="30"/>
      <c r="P158" s="48">
        <v>10.488674230193412</v>
      </c>
    </row>
    <row r="159" spans="2:16" x14ac:dyDescent="0.25">
      <c r="B159" s="45"/>
      <c r="C159" s="45"/>
      <c r="D159" s="45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</row>
    <row r="162" spans="4:16" x14ac:dyDescent="0.25">
      <c r="D162" s="56"/>
      <c r="E162" s="57"/>
      <c r="F162" s="57"/>
      <c r="K162" s="57"/>
      <c r="P162" s="5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DE98A-1BEF-4D07-AE6B-17BE95FAEBB3}">
  <dimension ref="B3:H21"/>
  <sheetViews>
    <sheetView workbookViewId="0">
      <selection activeCell="I33" sqref="I33"/>
    </sheetView>
  </sheetViews>
  <sheetFormatPr defaultRowHeight="15" x14ac:dyDescent="0.25"/>
  <cols>
    <col min="1" max="16384" width="9.33203125" style="58"/>
  </cols>
  <sheetData>
    <row r="3" spans="2:8" x14ac:dyDescent="0.25">
      <c r="B3" s="63" t="s">
        <v>37</v>
      </c>
    </row>
    <row r="5" spans="2:8" x14ac:dyDescent="0.25">
      <c r="B5" s="60" t="s">
        <v>42</v>
      </c>
    </row>
    <row r="6" spans="2:8" x14ac:dyDescent="0.25">
      <c r="B6" s="58" t="s">
        <v>43</v>
      </c>
    </row>
    <row r="8" spans="2:8" x14ac:dyDescent="0.25">
      <c r="G8" s="61" t="s">
        <v>38</v>
      </c>
    </row>
    <row r="10" spans="2:8" x14ac:dyDescent="0.25">
      <c r="B10" s="60" t="s">
        <v>39</v>
      </c>
    </row>
    <row r="11" spans="2:8" ht="18" x14ac:dyDescent="0.25">
      <c r="B11" s="60" t="s">
        <v>44</v>
      </c>
    </row>
    <row r="12" spans="2:8" ht="18" x14ac:dyDescent="0.25">
      <c r="B12" s="60" t="s">
        <v>45</v>
      </c>
    </row>
    <row r="15" spans="2:8" x14ac:dyDescent="0.25">
      <c r="B15" s="62" t="s">
        <v>40</v>
      </c>
      <c r="H15" s="61" t="s">
        <v>41</v>
      </c>
    </row>
    <row r="19" spans="2:2" x14ac:dyDescent="0.25">
      <c r="B19" s="60" t="s">
        <v>39</v>
      </c>
    </row>
    <row r="20" spans="2:2" ht="18" x14ac:dyDescent="0.25">
      <c r="B20" s="60" t="s">
        <v>46</v>
      </c>
    </row>
    <row r="21" spans="2:2" ht="18" x14ac:dyDescent="0.25">
      <c r="B21" s="60" t="s">
        <v>47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2.A Annex-Without LULUCF</vt:lpstr>
      <vt:lpstr>2.B Annex-With LULUCF</vt:lpstr>
      <vt:lpstr>2.C Method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Marie Ryan</dc:creator>
  <cp:lastModifiedBy>Ann Marie Ryan</cp:lastModifiedBy>
  <dcterms:created xsi:type="dcterms:W3CDTF">2020-03-06T10:28:28Z</dcterms:created>
  <dcterms:modified xsi:type="dcterms:W3CDTF">2022-03-08T09:34:53Z</dcterms:modified>
</cp:coreProperties>
</file>