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ir Emissions\Annual Inventory Compilation\2018data\Outputs\UNFCCC Reports\NIR Report 2020\Annexes\Website annexes\"/>
    </mc:Choice>
  </mc:AlternateContent>
  <xr:revisionPtr revIDLastSave="0" documentId="13_ncr:1_{51D01370-E398-44A1-B164-23E2AB1593A5}" xr6:coauthVersionLast="36" xr6:coauthVersionMax="36" xr10:uidLastSave="{00000000-0000-0000-0000-000000000000}"/>
  <bookViews>
    <workbookView xWindow="0" yWindow="0" windowWidth="28800" windowHeight="11100" xr2:uid="{5AC8FABC-635B-4168-A3AC-68DE92584D48}"/>
  </bookViews>
  <sheets>
    <sheet name="Table 3.1.13" sheetId="1" r:id="rId1"/>
    <sheet name="Table 3.1.14" sheetId="2" r:id="rId2"/>
    <sheet name="Table 3.1.15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D12" i="3" l="1"/>
  <c r="N8" i="3" l="1"/>
  <c r="AF12" i="3"/>
  <c r="AG12" i="3"/>
  <c r="P12" i="3"/>
  <c r="I9" i="3"/>
  <c r="M8" i="3"/>
  <c r="Q8" i="3"/>
  <c r="U8" i="3"/>
  <c r="Y8" i="3"/>
  <c r="AC8" i="3"/>
  <c r="AG8" i="3"/>
  <c r="AE12" i="3"/>
  <c r="N12" i="3"/>
  <c r="AD8" i="3"/>
  <c r="F9" i="3"/>
  <c r="Z8" i="3"/>
  <c r="E9" i="3"/>
  <c r="AF8" i="3"/>
  <c r="AB8" i="3"/>
  <c r="X8" i="3"/>
  <c r="T8" i="3"/>
  <c r="P8" i="3"/>
  <c r="L9" i="3"/>
  <c r="H9" i="3"/>
  <c r="V8" i="3"/>
  <c r="AE8" i="3"/>
  <c r="AA8" i="3"/>
  <c r="W8" i="3"/>
  <c r="S8" i="3"/>
  <c r="O8" i="3"/>
  <c r="K9" i="3"/>
  <c r="G9" i="3"/>
  <c r="R8" i="3"/>
  <c r="J9" i="3"/>
</calcChain>
</file>

<file path=xl/sharedStrings.xml><?xml version="1.0" encoding="utf-8"?>
<sst xmlns="http://schemas.openxmlformats.org/spreadsheetml/2006/main" count="163" uniqueCount="70">
  <si>
    <t>References</t>
  </si>
  <si>
    <t>1.B.2.b.2 Natural Gas Production &amp; 1.B.2.b.3  Natural Gas Processing</t>
  </si>
  <si>
    <t>Natural gas Production</t>
  </si>
  <si>
    <t>Energy Balance 2018</t>
  </si>
  <si>
    <t>PS information</t>
  </si>
  <si>
    <t>1.B.2.b.4 Transmission and Storage &amp; 1.B.2.b.5  Distribution</t>
  </si>
  <si>
    <t>Gas networks Ireland</t>
  </si>
  <si>
    <t>Bord Gais Eireann gas quality reports</t>
  </si>
  <si>
    <t>1.B.2.c Venting and Flaring</t>
  </si>
  <si>
    <t>NA</t>
  </si>
  <si>
    <t>Table 2.2 , Vol. 2, Ch. 2  2006 IPCC GL</t>
  </si>
  <si>
    <t>PS information reported under OSPAR 1998-2018</t>
  </si>
  <si>
    <t>PS information reported under ETS</t>
  </si>
  <si>
    <t>Units</t>
  </si>
  <si>
    <t>ktoe</t>
  </si>
  <si>
    <t>kt CH4</t>
  </si>
  <si>
    <t>kt CH4/ktoe</t>
  </si>
  <si>
    <t>1990-2015 = Average of PS EF 2016-2018</t>
  </si>
  <si>
    <t>Kinsale IEF</t>
  </si>
  <si>
    <t>Kinsale EF</t>
  </si>
  <si>
    <t>PS EF</t>
  </si>
  <si>
    <t xml:space="preserve">Vermillion IEF </t>
  </si>
  <si>
    <t>2016 = average of PS EF  2017-2018</t>
  </si>
  <si>
    <t xml:space="preserve">Vermillion fugitive losses </t>
  </si>
  <si>
    <t xml:space="preserve">Kinsale fugitive losses </t>
  </si>
  <si>
    <t>Total gas supply</t>
  </si>
  <si>
    <t xml:space="preserve">Gas transmitted and distributed </t>
  </si>
  <si>
    <t>(PJ)</t>
  </si>
  <si>
    <t>Total gas leaked</t>
  </si>
  <si>
    <t xml:space="preserve"> (million m3)</t>
  </si>
  <si>
    <t xml:space="preserve"> (TJ)</t>
  </si>
  <si>
    <t>(mscm/year)</t>
  </si>
  <si>
    <t xml:space="preserve">Total gas leaked </t>
  </si>
  <si>
    <t xml:space="preserve">calculated using CS NCV </t>
  </si>
  <si>
    <t xml:space="preserve">IEF </t>
  </si>
  <si>
    <t>t CH4/m3</t>
  </si>
  <si>
    <t>EF</t>
  </si>
  <si>
    <t>1990-2009 = average of 2010-2014 PS EF</t>
  </si>
  <si>
    <r>
      <t xml:space="preserve"> 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 xml:space="preserve">Content of natural gas </t>
    </r>
  </si>
  <si>
    <t>% CO2 weighted average</t>
  </si>
  <si>
    <t xml:space="preserve">(MJ/kg) weighted average </t>
  </si>
  <si>
    <t>(kt )</t>
  </si>
  <si>
    <t>Total fugitive gas emissions CO2</t>
  </si>
  <si>
    <t>(kt)</t>
  </si>
  <si>
    <t>Total fugitive gas emissions CH4</t>
  </si>
  <si>
    <t>NCV of Natural Gas</t>
  </si>
  <si>
    <t xml:space="preserve">Natural gas Production </t>
  </si>
  <si>
    <t>(ktoe)</t>
  </si>
  <si>
    <t>Unit</t>
  </si>
  <si>
    <t>Natural gas Flared</t>
  </si>
  <si>
    <t>t CH4 /toe</t>
  </si>
  <si>
    <t xml:space="preserve">Venting CH4 </t>
  </si>
  <si>
    <t>kt</t>
  </si>
  <si>
    <t xml:space="preserve">Flaring CO2 EF </t>
  </si>
  <si>
    <t>(kt CO2 /PJ)</t>
  </si>
  <si>
    <t xml:space="preserve">Flaring CH4 EF </t>
  </si>
  <si>
    <t>Flaring N2O EF</t>
  </si>
  <si>
    <t>(kg CH4/TJ)</t>
  </si>
  <si>
    <t>(kg N20/TJ)</t>
  </si>
  <si>
    <t>Flaring CO2 emissions</t>
  </si>
  <si>
    <t xml:space="preserve"> (kt)</t>
  </si>
  <si>
    <t xml:space="preserve">Flaring CH4 emissions </t>
  </si>
  <si>
    <t xml:space="preserve">Flaring N2O emissions </t>
  </si>
  <si>
    <t>EF  Venting</t>
  </si>
  <si>
    <t xml:space="preserve">Average of 1998-2006 EF </t>
  </si>
  <si>
    <t>IEF Venting</t>
  </si>
  <si>
    <t>Emissions/production CS EF</t>
  </si>
  <si>
    <t>Table 3.1.15 Activity data and fugitive losses from Natural gas Venting and Flaring</t>
  </si>
  <si>
    <t>Table 3.1.13 Activity data and fugitive losses from Natural gas production and processing</t>
  </si>
  <si>
    <r>
      <t>Table 3.1</t>
    </r>
    <r>
      <rPr>
        <b/>
        <i/>
        <sz val="11"/>
        <rFont val="Calibri"/>
        <family val="2"/>
        <scheme val="minor"/>
      </rPr>
      <t>.14</t>
    </r>
    <r>
      <rPr>
        <b/>
        <i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Activity data and fugitive losses from Natural gas Trasmission, storage and distribution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</si>
</sst>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.000"/>
    <numFmt numFmtId="166" formatCode="_-* #,##0.0000_-;\-* #,##0.0000_-;_-* &quot;-&quot;??_-;_-@_-"/>
    <numFmt numFmtId="167" formatCode="_-* #,##0.0000_-;\-* #,##0.0000_-;_-* &quot;-&quot;??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3" fillId="0" borderId="1" xfId="1" applyFont="1" applyFill="1" applyBorder="1" applyAlignment="1">
      <alignment horizontal="left" vertical="center"/>
    </xf>
    <xf numFmtId="0" fontId="3" fillId="0" borderId="0" xfId="0" applyFont="1" applyBorder="1"/>
    <xf numFmtId="2" fontId="0" fillId="0" borderId="0" xfId="0" applyNumberFormat="1"/>
    <xf numFmtId="11" fontId="0" fillId="0" borderId="0" xfId="0" applyNumberFormat="1"/>
    <xf numFmtId="43" fontId="0" fillId="0" borderId="0" xfId="0" applyNumberFormat="1"/>
    <xf numFmtId="0" fontId="1" fillId="0" borderId="0" xfId="0" applyFont="1"/>
    <xf numFmtId="0" fontId="3" fillId="0" borderId="1" xfId="1" applyFont="1" applyFill="1" applyBorder="1" applyAlignment="1">
      <alignment horizontal="center" vertic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43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7" fontId="0" fillId="0" borderId="0" xfId="0" applyNumberFormat="1" applyAlignment="1">
      <alignment horizontal="right"/>
    </xf>
    <xf numFmtId="0" fontId="5" fillId="0" borderId="0" xfId="0" applyFont="1"/>
    <xf numFmtId="0" fontId="6" fillId="0" borderId="0" xfId="0" applyFont="1"/>
  </cellXfs>
  <cellStyles count="2">
    <cellStyle name="Normal" xfId="0" builtinId="0"/>
    <cellStyle name="Normal 2" xfId="1" xr:uid="{BA61E74C-B397-4218-BD99-0948BD6EE3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7D7CA-0760-466D-A5CB-75B937BFCC82}">
  <sheetPr>
    <tabColor rgb="FFFFC000"/>
  </sheetPr>
  <dimension ref="B1:AG13"/>
  <sheetViews>
    <sheetView tabSelected="1" zoomScale="75" zoomScaleNormal="75" workbookViewId="0">
      <selection activeCell="C24" sqref="C24"/>
    </sheetView>
  </sheetViews>
  <sheetFormatPr defaultRowHeight="15" x14ac:dyDescent="0.25"/>
  <cols>
    <col min="1" max="1" width="5.7109375" customWidth="1"/>
    <col min="2" max="2" width="27.140625" customWidth="1"/>
    <col min="3" max="3" width="37.140625" customWidth="1"/>
    <col min="4" max="4" width="15.85546875" customWidth="1"/>
    <col min="5" max="5" width="9.140625" bestFit="1" customWidth="1"/>
  </cols>
  <sheetData>
    <row r="1" spans="2:33" x14ac:dyDescent="0.25">
      <c r="B1" s="2" t="s">
        <v>1</v>
      </c>
    </row>
    <row r="2" spans="2:33" x14ac:dyDescent="0.25">
      <c r="B2" s="1"/>
      <c r="C2" s="1" t="s">
        <v>0</v>
      </c>
      <c r="D2" s="1" t="s">
        <v>13</v>
      </c>
      <c r="E2" s="7">
        <v>1990</v>
      </c>
      <c r="F2" s="7">
        <v>1991</v>
      </c>
      <c r="G2" s="7">
        <v>1992</v>
      </c>
      <c r="H2" s="7">
        <v>1993</v>
      </c>
      <c r="I2" s="7">
        <v>1994</v>
      </c>
      <c r="J2" s="7">
        <v>1995</v>
      </c>
      <c r="K2" s="7">
        <v>1996</v>
      </c>
      <c r="L2" s="7">
        <v>1997</v>
      </c>
      <c r="M2" s="7">
        <v>1998</v>
      </c>
      <c r="N2" s="7">
        <v>1999</v>
      </c>
      <c r="O2" s="7">
        <v>2000</v>
      </c>
      <c r="P2" s="7">
        <v>2001</v>
      </c>
      <c r="Q2" s="7">
        <v>2002</v>
      </c>
      <c r="R2" s="7">
        <v>2003</v>
      </c>
      <c r="S2" s="7">
        <v>2004</v>
      </c>
      <c r="T2" s="7">
        <v>2005</v>
      </c>
      <c r="U2" s="7">
        <v>2006</v>
      </c>
      <c r="V2" s="7">
        <v>2007</v>
      </c>
      <c r="W2" s="7">
        <v>2008</v>
      </c>
      <c r="X2" s="7">
        <v>2009</v>
      </c>
      <c r="Y2" s="7">
        <v>2010</v>
      </c>
      <c r="Z2" s="7">
        <v>2011</v>
      </c>
      <c r="AA2" s="7">
        <v>2012</v>
      </c>
      <c r="AB2" s="7">
        <v>2013</v>
      </c>
      <c r="AC2" s="7">
        <v>2014</v>
      </c>
      <c r="AD2" s="7">
        <v>2015</v>
      </c>
      <c r="AE2" s="7">
        <v>2016</v>
      </c>
      <c r="AF2" s="7">
        <v>2017</v>
      </c>
      <c r="AG2" s="7">
        <v>2018</v>
      </c>
    </row>
    <row r="3" spans="2:33" x14ac:dyDescent="0.25">
      <c r="B3" t="s">
        <v>2</v>
      </c>
      <c r="C3" t="s">
        <v>3</v>
      </c>
      <c r="D3" t="s">
        <v>14</v>
      </c>
      <c r="E3" s="3">
        <v>1876.7374044038397</v>
      </c>
      <c r="F3" s="3">
        <v>1923.4577038775999</v>
      </c>
      <c r="G3" s="3">
        <v>1902.3920339952001</v>
      </c>
      <c r="H3" s="3">
        <v>2161.0296682867202</v>
      </c>
      <c r="I3" s="3">
        <v>2198.2888004985598</v>
      </c>
      <c r="J3" s="3">
        <v>2253.4186530715197</v>
      </c>
      <c r="K3" s="3">
        <v>2172.3020708875201</v>
      </c>
      <c r="L3" s="3">
        <v>1910.0812975199997</v>
      </c>
      <c r="M3" s="3">
        <v>1409.74890259632</v>
      </c>
      <c r="N3" s="3">
        <v>1105.6103777241599</v>
      </c>
      <c r="O3" s="3">
        <v>960.25443382703997</v>
      </c>
      <c r="P3" s="3">
        <v>659.95907601359988</v>
      </c>
      <c r="Q3" s="3">
        <v>678.90859371456008</v>
      </c>
      <c r="R3" s="3">
        <v>544.79838619535997</v>
      </c>
      <c r="S3" s="3">
        <v>690.06606015600005</v>
      </c>
      <c r="T3" s="3">
        <v>487.52856336465322</v>
      </c>
      <c r="U3" s="3">
        <v>431.8837969256715</v>
      </c>
      <c r="V3" s="3">
        <v>322.40299055366683</v>
      </c>
      <c r="W3" s="3">
        <v>368.07061753937609</v>
      </c>
      <c r="X3" s="3">
        <v>255.05234821118916</v>
      </c>
      <c r="Y3" s="3">
        <v>237.24687660800532</v>
      </c>
      <c r="Z3" s="3">
        <v>197.39318936795212</v>
      </c>
      <c r="AA3" s="3">
        <v>180.71176854075949</v>
      </c>
      <c r="AB3" s="3">
        <v>163.54324326958925</v>
      </c>
      <c r="AC3" s="3">
        <v>131.59762974008089</v>
      </c>
      <c r="AD3" s="3">
        <v>112.54355351036945</v>
      </c>
      <c r="AE3" s="3">
        <v>2492.6370966750883</v>
      </c>
      <c r="AF3" s="3">
        <v>2853.989388843795</v>
      </c>
      <c r="AG3" s="3">
        <v>2751.9191872187112</v>
      </c>
    </row>
    <row r="5" spans="2:33" x14ac:dyDescent="0.25">
      <c r="B5" t="s">
        <v>24</v>
      </c>
      <c r="C5" t="s">
        <v>4</v>
      </c>
      <c r="D5" t="s">
        <v>15</v>
      </c>
      <c r="E5" s="4">
        <v>2.5418350759240124E-5</v>
      </c>
      <c r="F5" s="4">
        <v>2.6051125998234211E-5</v>
      </c>
      <c r="G5" s="4">
        <v>2.5765814593030299E-5</v>
      </c>
      <c r="H5" s="4">
        <v>2.9268777816620047E-5</v>
      </c>
      <c r="I5" s="4">
        <v>2.9773411916906594E-5</v>
      </c>
      <c r="J5" s="4">
        <v>3.0520085333611805E-5</v>
      </c>
      <c r="K5" s="4">
        <v>2.9421450152416284E-5</v>
      </c>
      <c r="L5" s="4">
        <v>2.5869957238077475E-5</v>
      </c>
      <c r="M5" s="4">
        <v>1.9093503440898217E-5</v>
      </c>
      <c r="N5" s="4">
        <v>1.4974280534988182E-5</v>
      </c>
      <c r="O5" s="4">
        <v>1.3005593622132051E-5</v>
      </c>
      <c r="P5" s="4">
        <v>8.9384222009399498E-6</v>
      </c>
      <c r="Q5" s="4">
        <v>9.1950726446893998E-6</v>
      </c>
      <c r="R5" s="4">
        <v>7.3786969028735851E-6</v>
      </c>
      <c r="S5" s="4">
        <v>9.3461882962064858E-6</v>
      </c>
      <c r="T5" s="4">
        <v>6.6030399349810212E-6</v>
      </c>
      <c r="U5" s="4">
        <v>5.8493925744376185E-6</v>
      </c>
      <c r="V5" s="4">
        <v>4.3665950710479254E-6</v>
      </c>
      <c r="W5" s="4">
        <v>4.985113015189202E-6</v>
      </c>
      <c r="X5" s="4">
        <v>3.4544044540206919E-6</v>
      </c>
      <c r="Y5" s="4">
        <v>3.2132488604989742E-6</v>
      </c>
      <c r="Z5" s="4">
        <v>2.6734743566500902E-6</v>
      </c>
      <c r="AA5" s="4">
        <v>2.4475427986425023E-6</v>
      </c>
      <c r="AB5" s="4">
        <v>2.2150139449320879E-6</v>
      </c>
      <c r="AC5" s="4">
        <v>1.7823456302244637E-6</v>
      </c>
      <c r="AD5" s="4">
        <v>1.5242790558259244E-6</v>
      </c>
      <c r="AE5" s="4">
        <v>8.4E-7</v>
      </c>
      <c r="AF5" s="4">
        <v>6.820000000000001E-7</v>
      </c>
      <c r="AG5" s="4">
        <v>8.3610000000000001E-6</v>
      </c>
    </row>
    <row r="6" spans="2:33" x14ac:dyDescent="0.25">
      <c r="B6" t="s">
        <v>23</v>
      </c>
      <c r="C6" t="s">
        <v>4</v>
      </c>
      <c r="D6" t="s">
        <v>15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4">
        <v>2.146630287793651E-3</v>
      </c>
      <c r="AF6" s="4">
        <v>3.3800000000000003E-4</v>
      </c>
      <c r="AG6" s="4">
        <v>4.1999999999999997E-3</v>
      </c>
    </row>
    <row r="8" spans="2:33" x14ac:dyDescent="0.25">
      <c r="B8" t="s">
        <v>18</v>
      </c>
      <c r="C8" t="s">
        <v>17</v>
      </c>
      <c r="D8" t="s">
        <v>16</v>
      </c>
      <c r="E8" s="4">
        <v>1.3543903744655456E-8</v>
      </c>
      <c r="F8" s="4">
        <v>1.3543903744655456E-8</v>
      </c>
      <c r="G8" s="4">
        <v>1.3543903744655456E-8</v>
      </c>
      <c r="H8" s="4">
        <v>1.3543903744655456E-8</v>
      </c>
      <c r="I8" s="4">
        <v>1.3543903744655456E-8</v>
      </c>
      <c r="J8" s="4">
        <v>1.3543903744655456E-8</v>
      </c>
      <c r="K8" s="4">
        <v>1.3543903744655456E-8</v>
      </c>
      <c r="L8" s="4">
        <v>1.3543903744655456E-8</v>
      </c>
      <c r="M8" s="4">
        <v>1.3543903744655456E-8</v>
      </c>
      <c r="N8" s="4">
        <v>1.3543903744655456E-8</v>
      </c>
      <c r="O8" s="4">
        <v>1.3543903744655456E-8</v>
      </c>
      <c r="P8" s="4">
        <v>1.3543903744655456E-8</v>
      </c>
      <c r="Q8" s="4">
        <v>1.3543903744655456E-8</v>
      </c>
      <c r="R8" s="4">
        <v>1.3543903744655456E-8</v>
      </c>
      <c r="S8" s="4">
        <v>1.3543903744655456E-8</v>
      </c>
      <c r="T8" s="4">
        <v>1.3543903744655456E-8</v>
      </c>
      <c r="U8" s="4">
        <v>1.3543903744655456E-8</v>
      </c>
      <c r="V8" s="4">
        <v>1.3543903744655456E-8</v>
      </c>
      <c r="W8" s="4">
        <v>1.3543903744655456E-8</v>
      </c>
      <c r="X8" s="4">
        <v>1.3543903744655456E-8</v>
      </c>
      <c r="Y8" s="4">
        <v>1.3543903744655456E-8</v>
      </c>
      <c r="Z8" s="4">
        <v>1.3543903744655456E-8</v>
      </c>
      <c r="AA8" s="4">
        <v>1.3543903744655456E-8</v>
      </c>
      <c r="AB8" s="4">
        <v>1.3543903744655456E-8</v>
      </c>
      <c r="AC8" s="4">
        <v>1.3543903744655456E-8</v>
      </c>
      <c r="AD8" s="4">
        <v>1.3543903744655456E-8</v>
      </c>
    </row>
    <row r="9" spans="2:33" x14ac:dyDescent="0.25">
      <c r="B9" t="s">
        <v>19</v>
      </c>
      <c r="C9" t="s">
        <v>20</v>
      </c>
      <c r="D9" t="s">
        <v>16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>
        <v>6.3636363636363634E-9</v>
      </c>
      <c r="AF9" s="4">
        <v>2.7171314741035862E-9</v>
      </c>
      <c r="AG9" s="4">
        <v>3.1550943396226416E-8</v>
      </c>
    </row>
    <row r="10" spans="2:33" x14ac:dyDescent="0.25">
      <c r="B10" t="s">
        <v>21</v>
      </c>
      <c r="C10" t="s">
        <v>22</v>
      </c>
      <c r="D10" t="s">
        <v>16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4">
        <v>9.0934362203200924E-7</v>
      </c>
    </row>
    <row r="11" spans="2:33" x14ac:dyDescent="0.25">
      <c r="B11" t="s">
        <v>21</v>
      </c>
      <c r="C11" t="s">
        <v>20</v>
      </c>
      <c r="D11" t="s">
        <v>16</v>
      </c>
      <c r="AF11" s="4">
        <v>1.2985070221516886E-7</v>
      </c>
      <c r="AG11" s="4">
        <v>1.6888365418488495E-6</v>
      </c>
    </row>
    <row r="12" spans="2:33" x14ac:dyDescent="0.25">
      <c r="E12" s="4"/>
    </row>
    <row r="13" spans="2:33" x14ac:dyDescent="0.25">
      <c r="B13" s="15" t="s">
        <v>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57BD0-F035-4BA9-B087-650C348A8164}">
  <sheetPr>
    <tabColor rgb="FFFFC000"/>
  </sheetPr>
  <dimension ref="B1:AG18"/>
  <sheetViews>
    <sheetView zoomScale="75" zoomScaleNormal="75" workbookViewId="0">
      <selection activeCell="B18" sqref="B18"/>
    </sheetView>
  </sheetViews>
  <sheetFormatPr defaultRowHeight="15" x14ac:dyDescent="0.25"/>
  <cols>
    <col min="1" max="1" width="6.28515625" customWidth="1"/>
    <col min="2" max="2" width="35.85546875" customWidth="1"/>
    <col min="3" max="3" width="37.7109375" customWidth="1"/>
    <col min="4" max="4" width="24.5703125" customWidth="1"/>
    <col min="5" max="33" width="8.7109375" bestFit="1" customWidth="1"/>
  </cols>
  <sheetData>
    <row r="1" spans="2:33" x14ac:dyDescent="0.25">
      <c r="B1" s="2" t="s">
        <v>5</v>
      </c>
    </row>
    <row r="2" spans="2:33" x14ac:dyDescent="0.25">
      <c r="B2" s="1"/>
      <c r="C2" s="1" t="s">
        <v>0</v>
      </c>
      <c r="D2" s="1" t="s">
        <v>13</v>
      </c>
      <c r="E2" s="7">
        <v>1990</v>
      </c>
      <c r="F2" s="7">
        <v>1991</v>
      </c>
      <c r="G2" s="7">
        <v>1992</v>
      </c>
      <c r="H2" s="7">
        <v>1993</v>
      </c>
      <c r="I2" s="7">
        <v>1994</v>
      </c>
      <c r="J2" s="7">
        <v>1995</v>
      </c>
      <c r="K2" s="7">
        <v>1996</v>
      </c>
      <c r="L2" s="7">
        <v>1997</v>
      </c>
      <c r="M2" s="7">
        <v>1998</v>
      </c>
      <c r="N2" s="7">
        <v>1999</v>
      </c>
      <c r="O2" s="7">
        <v>2000</v>
      </c>
      <c r="P2" s="7">
        <v>2001</v>
      </c>
      <c r="Q2" s="7">
        <v>2002</v>
      </c>
      <c r="R2" s="7">
        <v>2003</v>
      </c>
      <c r="S2" s="7">
        <v>2004</v>
      </c>
      <c r="T2" s="7">
        <v>2005</v>
      </c>
      <c r="U2" s="7">
        <v>2006</v>
      </c>
      <c r="V2" s="7">
        <v>2007</v>
      </c>
      <c r="W2" s="7">
        <v>2008</v>
      </c>
      <c r="X2" s="7">
        <v>2009</v>
      </c>
      <c r="Y2" s="7">
        <v>2010</v>
      </c>
      <c r="Z2" s="7">
        <v>2011</v>
      </c>
      <c r="AA2" s="7">
        <v>2012</v>
      </c>
      <c r="AB2" s="7">
        <v>2013</v>
      </c>
      <c r="AC2" s="7">
        <v>2014</v>
      </c>
      <c r="AD2" s="7">
        <v>2015</v>
      </c>
      <c r="AE2" s="7">
        <v>2016</v>
      </c>
      <c r="AF2" s="7">
        <v>2017</v>
      </c>
      <c r="AG2" s="7">
        <v>2018</v>
      </c>
    </row>
    <row r="3" spans="2:33" x14ac:dyDescent="0.25">
      <c r="B3" t="s">
        <v>25</v>
      </c>
      <c r="C3" t="s">
        <v>6</v>
      </c>
      <c r="D3" t="s">
        <v>31</v>
      </c>
      <c r="E3" s="8">
        <v>2101.1822705749992</v>
      </c>
      <c r="F3" s="8">
        <v>2153.489996045736</v>
      </c>
      <c r="G3" s="8">
        <v>2129.9050171505428</v>
      </c>
      <c r="H3" s="8">
        <v>2419.3958306100235</v>
      </c>
      <c r="I3" s="8">
        <v>2461.141949310329</v>
      </c>
      <c r="J3" s="8">
        <v>2611.0425887149186</v>
      </c>
      <c r="K3" s="8">
        <v>2932.2834151404445</v>
      </c>
      <c r="L3" s="8">
        <v>3035</v>
      </c>
      <c r="M3" s="8">
        <v>3034</v>
      </c>
      <c r="N3" s="8">
        <v>3218</v>
      </c>
      <c r="O3" s="8">
        <v>3668</v>
      </c>
      <c r="P3" s="8">
        <v>3803</v>
      </c>
      <c r="Q3" s="8">
        <v>3904</v>
      </c>
      <c r="R3" s="8">
        <v>3893</v>
      </c>
      <c r="S3" s="8">
        <v>4293</v>
      </c>
      <c r="T3" s="8">
        <v>4076</v>
      </c>
      <c r="U3" s="8">
        <v>4577</v>
      </c>
      <c r="V3" s="8">
        <v>4999.9270018427324</v>
      </c>
      <c r="W3" s="8">
        <v>5334.8540036854647</v>
      </c>
      <c r="X3" s="8">
        <v>5117.4010971323351</v>
      </c>
      <c r="Y3" s="8">
        <v>5654.0318591715031</v>
      </c>
      <c r="Z3" s="8">
        <v>4983.0942427780155</v>
      </c>
      <c r="AA3" s="8">
        <v>4867.8595995163187</v>
      </c>
      <c r="AB3" s="8">
        <v>4726.8190296218227</v>
      </c>
      <c r="AC3" s="8">
        <v>4591.5720119268954</v>
      </c>
      <c r="AD3" s="8">
        <v>4561.3342839478582</v>
      </c>
      <c r="AE3" s="8">
        <v>5163.3438173188688</v>
      </c>
      <c r="AF3" s="8">
        <v>5244.7044550131814</v>
      </c>
      <c r="AG3" s="8">
        <v>5431.5937717935512</v>
      </c>
    </row>
    <row r="4" spans="2:33" x14ac:dyDescent="0.25">
      <c r="B4" t="s">
        <v>26</v>
      </c>
      <c r="C4" t="s">
        <v>6</v>
      </c>
      <c r="D4" t="s">
        <v>27</v>
      </c>
      <c r="E4" s="8">
        <v>78.930211600059664</v>
      </c>
      <c r="F4" s="8">
        <v>80.895133871459393</v>
      </c>
      <c r="G4" s="8">
        <v>80.009172000921097</v>
      </c>
      <c r="H4" s="8">
        <v>90.897398133736317</v>
      </c>
      <c r="I4" s="8">
        <v>92.460143867018473</v>
      </c>
      <c r="J4" s="8">
        <v>98.351676509057953</v>
      </c>
      <c r="K4" s="8">
        <v>111.65678479335988</v>
      </c>
      <c r="L4" s="8">
        <v>116.67977826857737</v>
      </c>
      <c r="M4" s="8">
        <v>118.22988605852073</v>
      </c>
      <c r="N4" s="8">
        <v>126.61397162724089</v>
      </c>
      <c r="O4" s="8">
        <v>145.24193186321395</v>
      </c>
      <c r="P4" s="8">
        <v>151.01981233264749</v>
      </c>
      <c r="Q4" s="8">
        <v>154.53875662135607</v>
      </c>
      <c r="R4" s="8">
        <v>154.5163947410436</v>
      </c>
      <c r="S4" s="8">
        <v>169.80301799236724</v>
      </c>
      <c r="T4" s="8">
        <v>162.18897073982353</v>
      </c>
      <c r="U4" s="8">
        <v>181.94382676468302</v>
      </c>
      <c r="V4" s="8">
        <v>198.28025373278817</v>
      </c>
      <c r="W4" s="8">
        <v>211.24799999999999</v>
      </c>
      <c r="X4" s="8">
        <v>203.13360000000003</v>
      </c>
      <c r="Y4" s="8">
        <v>224.33760000000001</v>
      </c>
      <c r="Z4" s="8">
        <v>197.14320000000001</v>
      </c>
      <c r="AA4" s="8">
        <v>192.74760000000003</v>
      </c>
      <c r="AB4" s="8">
        <v>186.91920000000002</v>
      </c>
      <c r="AC4" s="8">
        <v>180.58680000000001</v>
      </c>
      <c r="AD4" s="8">
        <v>180.69120000000001</v>
      </c>
      <c r="AE4" s="8">
        <v>198.39240000000001</v>
      </c>
      <c r="AF4" s="8">
        <v>200.76479999999998</v>
      </c>
      <c r="AG4" s="8">
        <v>208.05119999999999</v>
      </c>
    </row>
    <row r="5" spans="2:33" x14ac:dyDescent="0.25"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</row>
    <row r="6" spans="2:33" x14ac:dyDescent="0.25">
      <c r="B6" t="s">
        <v>28</v>
      </c>
      <c r="C6" t="s">
        <v>6</v>
      </c>
      <c r="D6" t="s">
        <v>29</v>
      </c>
      <c r="E6" s="8">
        <v>1.276834014105233</v>
      </c>
      <c r="F6" s="8">
        <v>1.308620063329434</v>
      </c>
      <c r="G6" s="8">
        <v>1.2942880828548911</v>
      </c>
      <c r="H6" s="8">
        <v>1.4702041480970114</v>
      </c>
      <c r="I6" s="8">
        <v>1.4955721825887729</v>
      </c>
      <c r="J6" s="8">
        <v>1.5866629165095034</v>
      </c>
      <c r="K6" s="8">
        <v>1.7818726418357795</v>
      </c>
      <c r="L6" s="8">
        <v>1.844290848574939</v>
      </c>
      <c r="M6" s="8">
        <v>1.8436831744897411</v>
      </c>
      <c r="N6" s="8">
        <v>1.9554952061661133</v>
      </c>
      <c r="O6" s="8">
        <v>2.2289485445050663</v>
      </c>
      <c r="P6" s="8">
        <v>2.3109845460067522</v>
      </c>
      <c r="Q6" s="8">
        <v>2.3723596286117172</v>
      </c>
      <c r="R6" s="8">
        <v>2.3656752136745429</v>
      </c>
      <c r="S6" s="8">
        <v>2.6087448477536119</v>
      </c>
      <c r="T6" s="8">
        <v>2.4768795712657172</v>
      </c>
      <c r="U6" s="8">
        <v>2.7813242879497513</v>
      </c>
      <c r="V6" s="8">
        <v>3.0383260668999288</v>
      </c>
      <c r="W6" s="8">
        <v>3.2418525263527105</v>
      </c>
      <c r="X6" s="8">
        <v>3.1097120302894621</v>
      </c>
      <c r="Y6" s="8">
        <v>3.5064883639647082</v>
      </c>
      <c r="Z6" s="8">
        <v>3.0745438402251146</v>
      </c>
      <c r="AA6" s="8">
        <v>3.0069219128231151</v>
      </c>
      <c r="AB6" s="8">
        <v>2.9135356167576316</v>
      </c>
      <c r="AC6" s="8">
        <v>2.6600999999999999</v>
      </c>
      <c r="AD6" s="8">
        <v>2.7353999999999998</v>
      </c>
      <c r="AE6" s="8">
        <v>2.7475999999999998</v>
      </c>
      <c r="AF6" s="8">
        <v>2.835</v>
      </c>
      <c r="AG6" s="8">
        <v>2.9824000000000002</v>
      </c>
    </row>
    <row r="7" spans="2:33" x14ac:dyDescent="0.25">
      <c r="B7" t="s">
        <v>32</v>
      </c>
      <c r="C7" t="s">
        <v>33</v>
      </c>
      <c r="D7" t="s">
        <v>30</v>
      </c>
      <c r="E7" s="8">
        <v>47.963844128525047</v>
      </c>
      <c r="F7" s="8">
        <v>49.157876472282418</v>
      </c>
      <c r="G7" s="8">
        <v>48.61950040308303</v>
      </c>
      <c r="H7" s="8">
        <v>55.235993257766935</v>
      </c>
      <c r="I7" s="8">
        <v>56.185633341635729</v>
      </c>
      <c r="J7" s="8">
        <v>59.765765050299315</v>
      </c>
      <c r="K7" s="8">
        <v>67.850934555418462</v>
      </c>
      <c r="L7" s="8">
        <v>70.903277520425135</v>
      </c>
      <c r="M7" s="8">
        <v>71.845237853636746</v>
      </c>
      <c r="N7" s="8">
        <v>76.940029381827785</v>
      </c>
      <c r="O7" s="8">
        <v>88.259758077321365</v>
      </c>
      <c r="P7" s="8">
        <v>91.770826305965898</v>
      </c>
      <c r="Q7" s="8">
        <v>93.90919755746846</v>
      </c>
      <c r="R7" s="8">
        <v>93.895608822306286</v>
      </c>
      <c r="S7" s="8">
        <v>103.18489362231584</v>
      </c>
      <c r="T7" s="8">
        <v>98.55803442347451</v>
      </c>
      <c r="U7" s="8">
        <v>110.56254848659273</v>
      </c>
      <c r="V7" s="8">
        <v>120.48977179983464</v>
      </c>
      <c r="W7" s="8">
        <v>128.36993514983811</v>
      </c>
      <c r="X7" s="8">
        <v>123.43902455291013</v>
      </c>
      <c r="Y7" s="8">
        <v>139.12853758044383</v>
      </c>
      <c r="Z7" s="8">
        <v>121.63635317167113</v>
      </c>
      <c r="AA7" s="8">
        <v>119.06197585108099</v>
      </c>
      <c r="AB7" s="8">
        <v>115.21400401474953</v>
      </c>
      <c r="AC7" s="8">
        <v>104.62189102821118</v>
      </c>
      <c r="AD7" s="8">
        <v>108.35923826486426</v>
      </c>
      <c r="AE7" s="8">
        <v>105.57169491824614</v>
      </c>
      <c r="AF7" s="8">
        <v>108.52245591378505</v>
      </c>
      <c r="AG7" s="8">
        <v>114.23753781113662</v>
      </c>
    </row>
    <row r="8" spans="2:33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</row>
    <row r="9" spans="2:33" x14ac:dyDescent="0.25">
      <c r="B9" s="6" t="s">
        <v>44</v>
      </c>
      <c r="D9" t="s">
        <v>43</v>
      </c>
      <c r="E9" s="8">
        <v>0.81974108130383438</v>
      </c>
      <c r="F9" s="8">
        <v>0.84014806457149338</v>
      </c>
      <c r="G9" s="8">
        <v>0.83094677995529342</v>
      </c>
      <c r="H9" s="8">
        <v>0.94388677367980778</v>
      </c>
      <c r="I9" s="8">
        <v>0.96017332290633528</v>
      </c>
      <c r="J9" s="8">
        <v>1.018654547479027</v>
      </c>
      <c r="K9" s="8">
        <v>1.1439812771496212</v>
      </c>
      <c r="L9" s="8">
        <v>1.1840544328771185</v>
      </c>
      <c r="M9" s="8">
        <v>1.1836642996208164</v>
      </c>
      <c r="N9" s="8">
        <v>1.2554488187804176</v>
      </c>
      <c r="O9" s="8">
        <v>1.431008784116399</v>
      </c>
      <c r="P9" s="8">
        <v>1.4836767737171936</v>
      </c>
      <c r="Q9" s="8">
        <v>1.5230802326037138</v>
      </c>
      <c r="R9" s="8">
        <v>1.5187887667843898</v>
      </c>
      <c r="S9" s="8">
        <v>1.6748420693052619</v>
      </c>
      <c r="T9" s="8">
        <v>1.5901831526876888</v>
      </c>
      <c r="U9" s="8">
        <v>1.7856399140950814</v>
      </c>
      <c r="V9" s="8">
        <v>1.9506378025021049</v>
      </c>
      <c r="W9" s="8">
        <v>2.0813039643545368</v>
      </c>
      <c r="X9" s="8">
        <v>1.9964683538285903</v>
      </c>
      <c r="Y9" s="8">
        <v>2.2512029999999998</v>
      </c>
      <c r="Z9" s="8">
        <v>1.9738900000000001</v>
      </c>
      <c r="AA9" s="8">
        <v>1.9304760000000001</v>
      </c>
      <c r="AB9" s="8">
        <v>1.8705209999999999</v>
      </c>
      <c r="AC9" s="8">
        <v>1.7077850000000001</v>
      </c>
      <c r="AD9" s="8">
        <v>1.7561389999999999</v>
      </c>
      <c r="AE9" s="8">
        <v>1.7639939999999998</v>
      </c>
      <c r="AF9" s="8">
        <v>1.820106</v>
      </c>
      <c r="AG9" s="8">
        <v>1.9147560000000001</v>
      </c>
    </row>
    <row r="10" spans="2:33" x14ac:dyDescent="0.25">
      <c r="B10" t="s">
        <v>34</v>
      </c>
      <c r="C10" t="s">
        <v>37</v>
      </c>
      <c r="D10" t="s">
        <v>35</v>
      </c>
      <c r="E10" s="8">
        <v>0.39013325630218076</v>
      </c>
      <c r="F10" s="8">
        <v>0.39013325630218076</v>
      </c>
      <c r="G10" s="8">
        <v>0.39013325630218076</v>
      </c>
      <c r="H10" s="8">
        <v>0.39013325630218076</v>
      </c>
      <c r="I10" s="8">
        <v>0.39013325630218076</v>
      </c>
      <c r="J10" s="8">
        <v>0.39013325630218076</v>
      </c>
      <c r="K10" s="8">
        <v>0.39013325630218076</v>
      </c>
      <c r="L10" s="8">
        <v>0.39013325630218076</v>
      </c>
      <c r="M10" s="8">
        <v>0.39013325630218076</v>
      </c>
      <c r="N10" s="8">
        <v>0.39013325630218076</v>
      </c>
      <c r="O10" s="8">
        <v>0.39013325630218076</v>
      </c>
      <c r="P10" s="8">
        <v>0.39013325630218076</v>
      </c>
      <c r="Q10" s="8">
        <v>0.39013325630218076</v>
      </c>
      <c r="R10" s="8">
        <v>0.39013325630218076</v>
      </c>
      <c r="S10" s="8">
        <v>0.39013325630218076</v>
      </c>
      <c r="T10" s="8">
        <v>0.39013325630218076</v>
      </c>
      <c r="U10" s="8">
        <v>0.39013325630218076</v>
      </c>
      <c r="V10" s="8">
        <v>0.39013325630218076</v>
      </c>
      <c r="W10" s="8">
        <v>0.39013325630218076</v>
      </c>
      <c r="X10" s="8">
        <v>0.39013325630218076</v>
      </c>
    </row>
    <row r="11" spans="2:33" x14ac:dyDescent="0.25">
      <c r="B11" t="s">
        <v>36</v>
      </c>
      <c r="C11" t="s">
        <v>20</v>
      </c>
      <c r="D11" t="s">
        <v>35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>
        <v>0.39815888132081967</v>
      </c>
      <c r="Z11" s="8">
        <v>0.39611733269158078</v>
      </c>
      <c r="AA11" s="8">
        <v>0.39657594072594382</v>
      </c>
      <c r="AB11" s="8">
        <v>0.39572511413656852</v>
      </c>
      <c r="AC11" s="8">
        <v>0.36408901263599097</v>
      </c>
      <c r="AD11" s="8">
        <v>0.37418159581358879</v>
      </c>
      <c r="AE11" s="8">
        <v>0.34232037337111026</v>
      </c>
      <c r="AF11" s="8">
        <v>0.34903570120448657</v>
      </c>
      <c r="AG11" s="8">
        <v>0.35432657343821994</v>
      </c>
    </row>
    <row r="12" spans="2:33" x14ac:dyDescent="0.25"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</row>
    <row r="13" spans="2:33" ht="18" x14ac:dyDescent="0.35">
      <c r="B13" t="s">
        <v>38</v>
      </c>
      <c r="C13" t="s">
        <v>7</v>
      </c>
      <c r="D13" t="s">
        <v>39</v>
      </c>
      <c r="E13" s="10">
        <v>5.7413333333333335E-3</v>
      </c>
      <c r="F13" s="10">
        <v>5.7413333333333335E-3</v>
      </c>
      <c r="G13" s="10">
        <v>5.7413333333333344E-3</v>
      </c>
      <c r="H13" s="10">
        <v>5.7767200468111174E-3</v>
      </c>
      <c r="I13" s="10">
        <v>5.7622225854211404E-3</v>
      </c>
      <c r="J13" s="10">
        <v>6.3892312784689237E-3</v>
      </c>
      <c r="K13" s="10">
        <v>8.975591234613868E-3</v>
      </c>
      <c r="L13" s="10">
        <v>1.1281448288995855E-2</v>
      </c>
      <c r="M13" s="10">
        <v>1.4577447952652863E-2</v>
      </c>
      <c r="N13" s="10">
        <v>1.6952117665051007E-2</v>
      </c>
      <c r="O13" s="10">
        <v>1.8535264526352492E-2</v>
      </c>
      <c r="P13" s="10">
        <v>2.1606941811484037E-2</v>
      </c>
      <c r="Q13" s="10">
        <v>2.0493434728654596E-2</v>
      </c>
      <c r="R13" s="10">
        <v>2.0804232251187351E-2</v>
      </c>
      <c r="S13" s="10">
        <v>2.030550300697119E-2</v>
      </c>
      <c r="T13" s="10">
        <v>1.9012483462940492E-2</v>
      </c>
      <c r="U13" s="10">
        <v>1.9588203423940097E-2</v>
      </c>
      <c r="V13" s="10">
        <v>2.2043196791919815E-2</v>
      </c>
      <c r="W13" s="10">
        <v>2.0906209898608294E-2</v>
      </c>
      <c r="X13" s="10">
        <v>2.2868835025419147E-2</v>
      </c>
      <c r="Y13" s="10">
        <v>2.415019114607931E-2</v>
      </c>
      <c r="Z13" s="10">
        <v>2.3626086514075318E-2</v>
      </c>
      <c r="AA13" s="10">
        <v>2.1507146260388382E-2</v>
      </c>
      <c r="AB13" s="10">
        <v>2.1246980709596332E-2</v>
      </c>
      <c r="AC13" s="10">
        <v>1.9832545999783877E-2</v>
      </c>
      <c r="AD13" s="10">
        <v>2.1435948960502174E-2</v>
      </c>
      <c r="AE13" s="10">
        <v>1.0065942672685631E-2</v>
      </c>
      <c r="AF13" s="10">
        <v>9.102612350284171E-3</v>
      </c>
      <c r="AG13" s="10">
        <v>1.0093004232268599E-2</v>
      </c>
    </row>
    <row r="14" spans="2:33" x14ac:dyDescent="0.25">
      <c r="B14" t="s">
        <v>45</v>
      </c>
      <c r="C14" t="s">
        <v>7</v>
      </c>
      <c r="D14" t="s">
        <v>40</v>
      </c>
      <c r="E14" s="8">
        <v>49</v>
      </c>
      <c r="F14" s="8">
        <v>49</v>
      </c>
      <c r="G14" s="8">
        <v>49</v>
      </c>
      <c r="H14" s="8">
        <v>48.994016590725614</v>
      </c>
      <c r="I14" s="8">
        <v>48.996467913168715</v>
      </c>
      <c r="J14" s="8">
        <v>48.890449318606159</v>
      </c>
      <c r="K14" s="8">
        <v>48.45313122298213</v>
      </c>
      <c r="L14" s="8">
        <v>48.063242331682304</v>
      </c>
      <c r="M14" s="8">
        <v>47.505933867072308</v>
      </c>
      <c r="N14" s="8">
        <v>47.104409696434459</v>
      </c>
      <c r="O14" s="8">
        <v>46.911098680207303</v>
      </c>
      <c r="P14" s="8">
        <v>46.474416060032432</v>
      </c>
      <c r="Q14" s="8">
        <v>46.632500135800363</v>
      </c>
      <c r="R14" s="8">
        <v>46.570364018454022</v>
      </c>
      <c r="S14" s="8">
        <v>46.65714568004914</v>
      </c>
      <c r="T14" s="8">
        <v>46.697947723666815</v>
      </c>
      <c r="U14" s="8">
        <v>46.609543018074937</v>
      </c>
      <c r="V14" s="8">
        <v>46.270386137175109</v>
      </c>
      <c r="W14" s="8">
        <v>46.403437435030327</v>
      </c>
      <c r="X14" s="8">
        <v>46.187954954783635</v>
      </c>
      <c r="Y14" s="8">
        <v>46.037472974333525</v>
      </c>
      <c r="Z14" s="8">
        <v>46.059427243481693</v>
      </c>
      <c r="AA14" s="8">
        <v>46.31963448609914</v>
      </c>
      <c r="AB14" s="8">
        <v>47.057297393881647</v>
      </c>
      <c r="AC14" s="8">
        <v>46.483288343708494</v>
      </c>
      <c r="AD14" s="8">
        <v>46.294736989085258</v>
      </c>
      <c r="AE14" s="8">
        <v>46.956904370845841</v>
      </c>
      <c r="AF14" s="8">
        <v>47.017731548256485</v>
      </c>
      <c r="AG14" s="8">
        <v>46.981469200246096</v>
      </c>
    </row>
    <row r="15" spans="2:33" ht="18" x14ac:dyDescent="0.35">
      <c r="B15" s="6" t="s">
        <v>42</v>
      </c>
      <c r="D15" t="s">
        <v>41</v>
      </c>
      <c r="E15" s="10">
        <v>5.6199268793858184E-3</v>
      </c>
      <c r="F15" s="10">
        <v>5.7598317303305599E-3</v>
      </c>
      <c r="G15" s="10">
        <v>5.6967501696782467E-3</v>
      </c>
      <c r="H15" s="10">
        <v>6.512690564301829E-3</v>
      </c>
      <c r="I15" s="10">
        <v>6.6077033550891841E-3</v>
      </c>
      <c r="J15" s="10">
        <v>7.8104681131591566E-3</v>
      </c>
      <c r="K15" s="10">
        <v>1.2568893652163252E-2</v>
      </c>
      <c r="L15" s="10">
        <v>1.6642482280886953E-2</v>
      </c>
      <c r="M15" s="10">
        <v>2.2046092565781172E-2</v>
      </c>
      <c r="N15" s="10">
        <v>2.7689476200610456E-2</v>
      </c>
      <c r="O15" s="10">
        <v>3.4872727542517627E-2</v>
      </c>
      <c r="P15" s="10">
        <v>4.2666203732898068E-2</v>
      </c>
      <c r="Q15" s="10">
        <v>4.1269972764913572E-2</v>
      </c>
      <c r="R15" s="10">
        <v>4.1945690021487257E-2</v>
      </c>
      <c r="S15" s="10">
        <v>4.4906758379303628E-2</v>
      </c>
      <c r="T15" s="10">
        <v>4.0126667036944716E-2</v>
      </c>
      <c r="U15" s="10">
        <v>4.6465198982636735E-2</v>
      </c>
      <c r="V15" s="10">
        <v>5.7401287798274206E-2</v>
      </c>
      <c r="W15" s="10">
        <v>5.7834698402909307E-2</v>
      </c>
      <c r="X15" s="10">
        <v>6.1117810714128612E-2</v>
      </c>
      <c r="Y15" s="10">
        <v>7.2983605731692297E-2</v>
      </c>
      <c r="Z15" s="10">
        <v>6.2393112013723953E-2</v>
      </c>
      <c r="AA15" s="10">
        <v>5.5282891522999991E-2</v>
      </c>
      <c r="AB15" s="10">
        <v>5.2020618614935975E-2</v>
      </c>
      <c r="AC15" s="10">
        <v>4.4637944954731543E-2</v>
      </c>
      <c r="AD15" s="10">
        <v>5.0173804883958166E-2</v>
      </c>
      <c r="AE15" s="10">
        <v>2.2630934537607814E-2</v>
      </c>
      <c r="AF15" s="10">
        <v>2.1009900200525952E-2</v>
      </c>
      <c r="AG15" s="10">
        <v>2.4541589955337253E-2</v>
      </c>
    </row>
    <row r="18" spans="2:2" x14ac:dyDescent="0.25">
      <c r="B18" s="16" t="s">
        <v>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0744A-BA87-4F75-8DBE-202A7030019E}">
  <sheetPr>
    <tabColor rgb="FFFFC000"/>
  </sheetPr>
  <dimension ref="B1:AG21"/>
  <sheetViews>
    <sheetView zoomScale="75" zoomScaleNormal="75" workbookViewId="0">
      <selection activeCell="B21" sqref="B21"/>
    </sheetView>
  </sheetViews>
  <sheetFormatPr defaultRowHeight="15" x14ac:dyDescent="0.25"/>
  <cols>
    <col min="1" max="1" width="4.85546875" customWidth="1"/>
    <col min="2" max="2" width="29.140625" customWidth="1"/>
    <col min="3" max="3" width="46" bestFit="1" customWidth="1"/>
    <col min="4" max="4" width="16.140625" customWidth="1"/>
    <col min="5" max="14" width="8.7109375" bestFit="1" customWidth="1"/>
    <col min="15" max="15" width="7.5703125" bestFit="1" customWidth="1"/>
    <col min="16" max="16" width="8.7109375" bestFit="1" customWidth="1"/>
    <col min="17" max="29" width="7.5703125" bestFit="1" customWidth="1"/>
    <col min="30" max="33" width="8.7109375" bestFit="1" customWidth="1"/>
  </cols>
  <sheetData>
    <row r="1" spans="2:33" x14ac:dyDescent="0.25">
      <c r="B1" s="2" t="s">
        <v>8</v>
      </c>
    </row>
    <row r="2" spans="2:33" x14ac:dyDescent="0.25">
      <c r="B2" s="1"/>
      <c r="C2" s="1" t="s">
        <v>0</v>
      </c>
      <c r="D2" s="1" t="s">
        <v>48</v>
      </c>
      <c r="E2" s="7">
        <v>1990</v>
      </c>
      <c r="F2" s="7">
        <v>1991</v>
      </c>
      <c r="G2" s="7">
        <v>1992</v>
      </c>
      <c r="H2" s="7">
        <v>1993</v>
      </c>
      <c r="I2" s="7">
        <v>1994</v>
      </c>
      <c r="J2" s="7">
        <v>1995</v>
      </c>
      <c r="K2" s="7">
        <v>1996</v>
      </c>
      <c r="L2" s="7">
        <v>1997</v>
      </c>
      <c r="M2" s="7">
        <v>1998</v>
      </c>
      <c r="N2" s="7">
        <v>1999</v>
      </c>
      <c r="O2" s="7">
        <v>2000</v>
      </c>
      <c r="P2" s="7">
        <v>2001</v>
      </c>
      <c r="Q2" s="7">
        <v>2002</v>
      </c>
      <c r="R2" s="7">
        <v>2003</v>
      </c>
      <c r="S2" s="7">
        <v>2004</v>
      </c>
      <c r="T2" s="7">
        <v>2005</v>
      </c>
      <c r="U2" s="7">
        <v>2006</v>
      </c>
      <c r="V2" s="7">
        <v>2007</v>
      </c>
      <c r="W2" s="7">
        <v>2008</v>
      </c>
      <c r="X2" s="7">
        <v>2009</v>
      </c>
      <c r="Y2" s="7">
        <v>2010</v>
      </c>
      <c r="Z2" s="7">
        <v>2011</v>
      </c>
      <c r="AA2" s="7">
        <v>2012</v>
      </c>
      <c r="AB2" s="7">
        <v>2013</v>
      </c>
      <c r="AC2" s="7">
        <v>2014</v>
      </c>
      <c r="AD2" s="7">
        <v>2015</v>
      </c>
      <c r="AE2" s="7">
        <v>2016</v>
      </c>
      <c r="AF2" s="7">
        <v>2017</v>
      </c>
      <c r="AG2" s="7">
        <v>2018</v>
      </c>
    </row>
    <row r="3" spans="2:33" x14ac:dyDescent="0.25">
      <c r="B3" t="s">
        <v>46</v>
      </c>
      <c r="C3" t="s">
        <v>3</v>
      </c>
      <c r="D3" t="s">
        <v>47</v>
      </c>
      <c r="E3" s="8">
        <v>1876.7374044038397</v>
      </c>
      <c r="F3" s="8">
        <v>1923.4577038775999</v>
      </c>
      <c r="G3" s="8">
        <v>1902.3920339952001</v>
      </c>
      <c r="H3" s="8">
        <v>2161.0296682867202</v>
      </c>
      <c r="I3" s="8">
        <v>2198.2888004985598</v>
      </c>
      <c r="J3" s="8">
        <v>2253.4186530715197</v>
      </c>
      <c r="K3" s="8">
        <v>2172.3020708875201</v>
      </c>
      <c r="L3" s="8">
        <v>1910.0812975199997</v>
      </c>
      <c r="M3" s="8">
        <v>1409.74890259632</v>
      </c>
      <c r="N3" s="8">
        <v>1105.6103777241599</v>
      </c>
      <c r="O3" s="8">
        <v>960.25443382703997</v>
      </c>
      <c r="P3" s="8">
        <v>659.95907601359988</v>
      </c>
      <c r="Q3" s="8">
        <v>678.90859371456008</v>
      </c>
      <c r="R3" s="8">
        <v>544.79838619535997</v>
      </c>
      <c r="S3" s="8">
        <v>690.06606015600005</v>
      </c>
      <c r="T3" s="8">
        <v>487.52856336465322</v>
      </c>
      <c r="U3" s="8">
        <v>431.8837969256715</v>
      </c>
      <c r="V3" s="8">
        <v>322.40299055366683</v>
      </c>
      <c r="W3" s="8">
        <v>368.07061753937609</v>
      </c>
      <c r="X3" s="8">
        <v>255.05234821118916</v>
      </c>
      <c r="Y3" s="8">
        <v>237.24687660800532</v>
      </c>
      <c r="Z3" s="8">
        <v>197.39318936795212</v>
      </c>
      <c r="AA3" s="8">
        <v>180.71176854075949</v>
      </c>
      <c r="AB3" s="8">
        <v>163.54324326958925</v>
      </c>
      <c r="AC3" s="8">
        <v>131.59762974008089</v>
      </c>
      <c r="AD3" s="8">
        <v>112.54355351036945</v>
      </c>
      <c r="AE3" s="8">
        <v>2492.6370966750883</v>
      </c>
      <c r="AF3" s="8">
        <v>2853.989388843795</v>
      </c>
      <c r="AG3" s="8">
        <v>2751.9191872187112</v>
      </c>
    </row>
    <row r="4" spans="2:33" x14ac:dyDescent="0.25">
      <c r="B4" t="s">
        <v>46</v>
      </c>
      <c r="C4" t="s">
        <v>3</v>
      </c>
      <c r="D4" t="s">
        <v>27</v>
      </c>
      <c r="E4" s="8">
        <v>78.575241647579972</v>
      </c>
      <c r="F4" s="8">
        <v>80.531327145947358</v>
      </c>
      <c r="G4" s="8">
        <v>79.649349679311044</v>
      </c>
      <c r="H4" s="8">
        <v>90.477990151828408</v>
      </c>
      <c r="I4" s="8">
        <v>92.037955499273707</v>
      </c>
      <c r="J4" s="8">
        <v>94.346132166798384</v>
      </c>
      <c r="K4" s="8">
        <v>90.949943103918699</v>
      </c>
      <c r="L4" s="8">
        <v>79.97128376456736</v>
      </c>
      <c r="M4" s="8">
        <v>59.023367053902732</v>
      </c>
      <c r="N4" s="8">
        <v>46.289695294555131</v>
      </c>
      <c r="O4" s="8">
        <v>40.203932635470508</v>
      </c>
      <c r="P4" s="8">
        <v>27.631166594537401</v>
      </c>
      <c r="Q4" s="8">
        <v>28.424545001641203</v>
      </c>
      <c r="R4" s="8">
        <v>22.809618833227329</v>
      </c>
      <c r="S4" s="8">
        <v>28.89168580661141</v>
      </c>
      <c r="T4" s="8">
        <v>20.411845890951302</v>
      </c>
      <c r="U4" s="8">
        <v>18.082110809684014</v>
      </c>
      <c r="V4" s="8">
        <v>13.498368408500923</v>
      </c>
      <c r="W4" s="8">
        <v>15.410380615138598</v>
      </c>
      <c r="X4" s="8">
        <v>10.678531714906068</v>
      </c>
      <c r="Y4" s="8">
        <v>9.9330522298239661</v>
      </c>
      <c r="Z4" s="8">
        <v>8.2644580524574192</v>
      </c>
      <c r="AA4" s="8">
        <v>7.5660403252645194</v>
      </c>
      <c r="AB4" s="8">
        <v>6.8472285092111633</v>
      </c>
      <c r="AC4" s="8">
        <v>5.5097295619577071</v>
      </c>
      <c r="AD4" s="8">
        <v>4.7119734983721484</v>
      </c>
      <c r="AE4" s="8">
        <v>104.36172996359261</v>
      </c>
      <c r="AF4" s="8">
        <v>119.49082773211201</v>
      </c>
      <c r="AG4" s="8">
        <v>115.21735253047299</v>
      </c>
    </row>
    <row r="5" spans="2:33" x14ac:dyDescent="0.25"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2:33" x14ac:dyDescent="0.25">
      <c r="B6" t="s">
        <v>49</v>
      </c>
      <c r="C6" t="s">
        <v>12</v>
      </c>
      <c r="D6" t="s">
        <v>27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0">
        <v>0.67634856596220816</v>
      </c>
      <c r="O6" s="10">
        <v>0</v>
      </c>
      <c r="P6" s="10">
        <v>0.98007796482675491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6.3493695997736375E-3</v>
      </c>
      <c r="AE6" s="10">
        <v>2.4189431975666097E-2</v>
      </c>
      <c r="AF6" s="10">
        <v>8.5026020062695828E-2</v>
      </c>
      <c r="AG6" s="10">
        <v>3.2436915651686111E-3</v>
      </c>
    </row>
    <row r="7" spans="2:33" x14ac:dyDescent="0.25"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</row>
    <row r="8" spans="2:33" x14ac:dyDescent="0.25">
      <c r="B8" t="s">
        <v>63</v>
      </c>
      <c r="C8" t="s">
        <v>66</v>
      </c>
      <c r="D8" t="s">
        <v>50</v>
      </c>
      <c r="M8" s="12">
        <f>M10/M3</f>
        <v>5.2278813527903781E-4</v>
      </c>
      <c r="N8" s="12">
        <f>N10/N3</f>
        <v>6.7383593263075443E-4</v>
      </c>
      <c r="O8" s="12">
        <f t="shared" ref="O8" si="0">O10/O3</f>
        <v>7.2793207235104847E-4</v>
      </c>
      <c r="P8" s="12">
        <f t="shared" ref="P8" si="1">P10/P3</f>
        <v>1.8289012817139093E-3</v>
      </c>
      <c r="Q8" s="12">
        <f t="shared" ref="Q8" si="2">Q10/Q3</f>
        <v>4.4630455823540974E-4</v>
      </c>
      <c r="R8" s="12">
        <f t="shared" ref="R8" si="3">R10/R3</f>
        <v>4.9624229228728681E-2</v>
      </c>
      <c r="S8" s="12">
        <f t="shared" ref="S8" si="4">S10/S3</f>
        <v>7.6804241014285699E-4</v>
      </c>
      <c r="T8" s="12">
        <f t="shared" ref="T8" si="5">T10/T3</f>
        <v>5.907346187316346E-4</v>
      </c>
      <c r="U8" s="12">
        <f t="shared" ref="U8" si="6">U10/U3</f>
        <v>1.3254722776703761E-3</v>
      </c>
      <c r="V8" s="12">
        <f t="shared" ref="V8:W8" si="7">V10/V3</f>
        <v>2.3413864700933822E-3</v>
      </c>
      <c r="W8" s="12">
        <f t="shared" si="7"/>
        <v>1.1432588746505498E-3</v>
      </c>
      <c r="X8" s="12">
        <f t="shared" ref="X8" si="8">X10/X3</f>
        <v>1.3324323511760209E-3</v>
      </c>
      <c r="Y8" s="12">
        <f t="shared" ref="Y8" si="9">Y10/Y3</f>
        <v>1.5233498757378588E-3</v>
      </c>
      <c r="Z8" s="12">
        <f t="shared" ref="Z8" si="10">Z10/Z3</f>
        <v>1.818907740179065E-3</v>
      </c>
      <c r="AA8" s="12">
        <f t="shared" ref="AA8" si="11">AA10/AA3</f>
        <v>1.9654503017045581E-3</v>
      </c>
      <c r="AB8" s="12">
        <f t="shared" ref="AB8" si="12">AB10/AB3</f>
        <v>2.1717803371094418E-3</v>
      </c>
      <c r="AC8" s="12">
        <f t="shared" ref="AC8" si="13">AC10/AC3</f>
        <v>2.7177541168970612E-3</v>
      </c>
      <c r="AD8" s="12">
        <f t="shared" ref="AD8" si="14">AD10/AD3</f>
        <v>2.9888873196900335E-3</v>
      </c>
      <c r="AE8" s="12">
        <f t="shared" ref="AE8:AF8" si="15">AE10/AE3</f>
        <v>1.3394649403451479E-4</v>
      </c>
      <c r="AF8" s="12">
        <f t="shared" si="15"/>
        <v>1.3134947223888133E-4</v>
      </c>
      <c r="AG8" s="12">
        <f t="shared" ref="AG8" si="16">AG10/AG3</f>
        <v>1.9225128501491583E-4</v>
      </c>
    </row>
    <row r="9" spans="2:33" x14ac:dyDescent="0.25">
      <c r="B9" t="s">
        <v>65</v>
      </c>
      <c r="C9" t="s">
        <v>64</v>
      </c>
      <c r="D9" t="s">
        <v>50</v>
      </c>
      <c r="E9" s="12">
        <f t="shared" ref="E9:L9" si="17">E10/E3</f>
        <v>5.9999999999999995E-4</v>
      </c>
      <c r="F9" s="12">
        <f t="shared" si="17"/>
        <v>5.9999999999999995E-4</v>
      </c>
      <c r="G9" s="12">
        <f t="shared" si="17"/>
        <v>5.9999999999999995E-4</v>
      </c>
      <c r="H9" s="12">
        <f t="shared" si="17"/>
        <v>5.9999999999999995E-4</v>
      </c>
      <c r="I9" s="12">
        <f t="shared" si="17"/>
        <v>5.9999999999999995E-4</v>
      </c>
      <c r="J9" s="12">
        <f t="shared" si="17"/>
        <v>5.9999999999999995E-4</v>
      </c>
      <c r="K9" s="12">
        <f t="shared" si="17"/>
        <v>5.9999999999999995E-4</v>
      </c>
      <c r="L9" s="12">
        <f t="shared" si="17"/>
        <v>6.414439016762172E-4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2:33" x14ac:dyDescent="0.25">
      <c r="B10" t="s">
        <v>51</v>
      </c>
      <c r="C10" t="s">
        <v>11</v>
      </c>
      <c r="D10" t="s">
        <v>52</v>
      </c>
      <c r="E10" s="12">
        <v>1.1260424426423037</v>
      </c>
      <c r="F10" s="12">
        <v>1.1540746223265599</v>
      </c>
      <c r="G10" s="12">
        <v>1.1414352203971199</v>
      </c>
      <c r="H10" s="12">
        <v>1.2966178009720319</v>
      </c>
      <c r="I10" s="12">
        <v>1.3189732802991359</v>
      </c>
      <c r="J10" s="12">
        <v>1.3520511918429117</v>
      </c>
      <c r="K10" s="12">
        <v>1.303381242532512</v>
      </c>
      <c r="L10" s="12">
        <v>1.2252100000000001</v>
      </c>
      <c r="M10" s="12">
        <v>0.73699999999999999</v>
      </c>
      <c r="N10" s="12">
        <v>0.745</v>
      </c>
      <c r="O10" s="12">
        <v>0.69899999999999995</v>
      </c>
      <c r="P10" s="12">
        <v>1.2070000000000001</v>
      </c>
      <c r="Q10" s="12">
        <v>0.30299999999999999</v>
      </c>
      <c r="R10" s="12">
        <v>27.0352</v>
      </c>
      <c r="S10" s="12">
        <v>0.53</v>
      </c>
      <c r="T10" s="12">
        <v>0.28799999999999998</v>
      </c>
      <c r="U10" s="12">
        <v>0.57245000000000001</v>
      </c>
      <c r="V10" s="12">
        <v>0.75487000000000004</v>
      </c>
      <c r="W10" s="12">
        <v>0.42080000000000001</v>
      </c>
      <c r="X10" s="12">
        <v>0.33983999999999998</v>
      </c>
      <c r="Y10" s="12">
        <v>0.36141000000000001</v>
      </c>
      <c r="Z10" s="12">
        <v>0.35904000000000003</v>
      </c>
      <c r="AA10" s="12">
        <v>0.35518</v>
      </c>
      <c r="AB10" s="12">
        <v>0.35518</v>
      </c>
      <c r="AC10" s="12">
        <v>0.35764999999999997</v>
      </c>
      <c r="AD10" s="12">
        <v>0.33638000000000001</v>
      </c>
      <c r="AE10" s="12">
        <v>0.33388000000000001</v>
      </c>
      <c r="AF10" s="12">
        <v>0.37486999999999998</v>
      </c>
      <c r="AG10" s="12">
        <v>0.52905999999999997</v>
      </c>
    </row>
    <row r="11" spans="2:33" x14ac:dyDescent="0.25"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</row>
    <row r="12" spans="2:33" x14ac:dyDescent="0.25">
      <c r="B12" t="s">
        <v>53</v>
      </c>
      <c r="D12" t="s">
        <v>54</v>
      </c>
      <c r="E12" s="8" t="s">
        <v>9</v>
      </c>
      <c r="F12" s="8" t="s">
        <v>9</v>
      </c>
      <c r="G12" s="8" t="s">
        <v>9</v>
      </c>
      <c r="H12" s="8" t="s">
        <v>9</v>
      </c>
      <c r="I12" s="8" t="s">
        <v>9</v>
      </c>
      <c r="J12" s="8" t="s">
        <v>9</v>
      </c>
      <c r="K12" s="8" t="s">
        <v>9</v>
      </c>
      <c r="L12" s="8" t="s">
        <v>9</v>
      </c>
      <c r="M12" s="8" t="s">
        <v>9</v>
      </c>
      <c r="N12" s="8">
        <f>N16/N6</f>
        <v>56.575857369583169</v>
      </c>
      <c r="O12" s="8" t="s">
        <v>9</v>
      </c>
      <c r="P12" s="8">
        <f>P16/P6</f>
        <v>57.185246492004403</v>
      </c>
      <c r="Q12" s="8" t="s">
        <v>9</v>
      </c>
      <c r="R12" s="8" t="s">
        <v>9</v>
      </c>
      <c r="S12" s="8" t="s">
        <v>9</v>
      </c>
      <c r="T12" s="8" t="s">
        <v>9</v>
      </c>
      <c r="U12" s="8" t="s">
        <v>9</v>
      </c>
      <c r="V12" s="8" t="s">
        <v>9</v>
      </c>
      <c r="W12" s="8" t="s">
        <v>9</v>
      </c>
      <c r="X12" s="8" t="s">
        <v>9</v>
      </c>
      <c r="Y12" s="8" t="s">
        <v>9</v>
      </c>
      <c r="Z12" s="8" t="s">
        <v>9</v>
      </c>
      <c r="AA12" s="8" t="s">
        <v>9</v>
      </c>
      <c r="AB12" s="8" t="s">
        <v>9</v>
      </c>
      <c r="AC12" s="8" t="s">
        <v>9</v>
      </c>
      <c r="AD12" s="8">
        <f>AD16/AD6</f>
        <v>55.893136439999985</v>
      </c>
      <c r="AE12" s="8">
        <f>AE16/AE6</f>
        <v>55.592261672349494</v>
      </c>
      <c r="AF12" s="8">
        <f>AF16/AF6</f>
        <v>55.737683911476992</v>
      </c>
      <c r="AG12" s="8">
        <f>AG16/AG6</f>
        <v>55.55709734567278</v>
      </c>
    </row>
    <row r="13" spans="2:33" x14ac:dyDescent="0.25">
      <c r="B13" t="s">
        <v>55</v>
      </c>
      <c r="C13" t="s">
        <v>10</v>
      </c>
      <c r="D13" t="s">
        <v>57</v>
      </c>
      <c r="E13" s="8" t="s">
        <v>9</v>
      </c>
      <c r="F13" s="8" t="s">
        <v>9</v>
      </c>
      <c r="G13" s="8" t="s">
        <v>9</v>
      </c>
      <c r="H13" s="8" t="s">
        <v>9</v>
      </c>
      <c r="I13" s="8" t="s">
        <v>9</v>
      </c>
      <c r="J13" s="8" t="s">
        <v>9</v>
      </c>
      <c r="K13" s="8" t="s">
        <v>9</v>
      </c>
      <c r="L13" s="8" t="s">
        <v>9</v>
      </c>
      <c r="M13" s="8" t="s">
        <v>9</v>
      </c>
      <c r="N13" s="8">
        <v>1</v>
      </c>
      <c r="O13" s="8" t="s">
        <v>9</v>
      </c>
      <c r="P13" s="8">
        <v>1</v>
      </c>
      <c r="Q13" s="8" t="s">
        <v>9</v>
      </c>
      <c r="R13" s="8" t="s">
        <v>9</v>
      </c>
      <c r="S13" s="8" t="s">
        <v>9</v>
      </c>
      <c r="T13" s="8" t="s">
        <v>9</v>
      </c>
      <c r="U13" s="8" t="s">
        <v>9</v>
      </c>
      <c r="V13" s="8" t="s">
        <v>9</v>
      </c>
      <c r="W13" s="8" t="s">
        <v>9</v>
      </c>
      <c r="X13" s="8" t="s">
        <v>9</v>
      </c>
      <c r="Y13" s="8" t="s">
        <v>9</v>
      </c>
      <c r="Z13" s="8" t="s">
        <v>9</v>
      </c>
      <c r="AA13" s="8" t="s">
        <v>9</v>
      </c>
      <c r="AB13" s="8" t="s">
        <v>9</v>
      </c>
      <c r="AC13" s="8" t="s">
        <v>9</v>
      </c>
      <c r="AD13" s="8">
        <v>1</v>
      </c>
      <c r="AE13" s="8">
        <v>1</v>
      </c>
      <c r="AF13" s="8">
        <v>1</v>
      </c>
      <c r="AG13" s="8">
        <v>1</v>
      </c>
    </row>
    <row r="14" spans="2:33" x14ac:dyDescent="0.25">
      <c r="B14" t="s">
        <v>56</v>
      </c>
      <c r="C14" t="s">
        <v>10</v>
      </c>
      <c r="D14" t="s">
        <v>58</v>
      </c>
      <c r="E14" s="8" t="s">
        <v>9</v>
      </c>
      <c r="F14" s="8" t="s">
        <v>9</v>
      </c>
      <c r="G14" s="8" t="s">
        <v>9</v>
      </c>
      <c r="H14" s="8" t="s">
        <v>9</v>
      </c>
      <c r="I14" s="8" t="s">
        <v>9</v>
      </c>
      <c r="J14" s="8" t="s">
        <v>9</v>
      </c>
      <c r="K14" s="8" t="s">
        <v>9</v>
      </c>
      <c r="L14" s="8" t="s">
        <v>9</v>
      </c>
      <c r="M14" s="8" t="s">
        <v>9</v>
      </c>
      <c r="N14" s="8">
        <v>0.1</v>
      </c>
      <c r="O14" s="8" t="s">
        <v>9</v>
      </c>
      <c r="P14" s="8">
        <v>0.1</v>
      </c>
      <c r="Q14" s="8" t="s">
        <v>9</v>
      </c>
      <c r="R14" s="8" t="s">
        <v>9</v>
      </c>
      <c r="S14" s="8" t="s">
        <v>9</v>
      </c>
      <c r="T14" s="8" t="s">
        <v>9</v>
      </c>
      <c r="U14" s="8" t="s">
        <v>9</v>
      </c>
      <c r="V14" s="8" t="s">
        <v>9</v>
      </c>
      <c r="W14" s="8" t="s">
        <v>9</v>
      </c>
      <c r="X14" s="8" t="s">
        <v>9</v>
      </c>
      <c r="Y14" s="8" t="s">
        <v>9</v>
      </c>
      <c r="Z14" s="8" t="s">
        <v>9</v>
      </c>
      <c r="AA14" s="8" t="s">
        <v>9</v>
      </c>
      <c r="AB14" s="8" t="s">
        <v>9</v>
      </c>
      <c r="AC14" s="8" t="s">
        <v>9</v>
      </c>
      <c r="AD14" s="8">
        <v>0.1</v>
      </c>
      <c r="AE14" s="8">
        <v>0.1</v>
      </c>
      <c r="AF14" s="8">
        <v>0.1</v>
      </c>
      <c r="AG14" s="8">
        <v>0.1</v>
      </c>
    </row>
    <row r="15" spans="2:33" x14ac:dyDescent="0.25">
      <c r="E15" s="9"/>
      <c r="F15" s="9"/>
      <c r="G15" s="9"/>
      <c r="H15" s="9"/>
      <c r="I15" s="9"/>
      <c r="J15" s="9"/>
      <c r="K15" s="9"/>
      <c r="L15" s="9"/>
      <c r="M15" s="9"/>
      <c r="N15" s="9"/>
      <c r="O15" s="11"/>
      <c r="P15" s="9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9"/>
      <c r="AE15" s="9"/>
      <c r="AF15" s="9"/>
      <c r="AG15" s="9"/>
    </row>
    <row r="16" spans="2:33" x14ac:dyDescent="0.25">
      <c r="B16" t="s">
        <v>59</v>
      </c>
      <c r="C16" t="s">
        <v>12</v>
      </c>
      <c r="D16" t="s">
        <v>60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38.265000000000001</v>
      </c>
      <c r="O16" s="11">
        <v>0</v>
      </c>
      <c r="P16" s="11">
        <v>56.045999999999999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0.35488618134813604</v>
      </c>
      <c r="AE16" s="11">
        <v>1.3447452320967277</v>
      </c>
      <c r="AF16" s="11">
        <v>4.739153430505441</v>
      </c>
      <c r="AG16" s="11">
        <v>0.18021008804541022</v>
      </c>
    </row>
    <row r="17" spans="2:33" x14ac:dyDescent="0.25">
      <c r="B17" t="s">
        <v>61</v>
      </c>
      <c r="D17" t="s">
        <v>60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4">
        <v>6.7634856596220821E-4</v>
      </c>
      <c r="O17" s="13">
        <v>0</v>
      </c>
      <c r="P17" s="14">
        <v>9.8007796482675494E-4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4">
        <v>6.3493695997736376E-6</v>
      </c>
      <c r="AE17" s="14">
        <v>2.4189431975666099E-5</v>
      </c>
      <c r="AF17" s="14">
        <v>8.5026020062695831E-5</v>
      </c>
      <c r="AG17" s="14">
        <v>3.243691565168611E-6</v>
      </c>
    </row>
    <row r="18" spans="2:33" x14ac:dyDescent="0.25">
      <c r="B18" t="s">
        <v>62</v>
      </c>
      <c r="D18" t="s">
        <v>60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4">
        <v>6.7634856596220818E-5</v>
      </c>
      <c r="O18" s="13">
        <v>0</v>
      </c>
      <c r="P18" s="14">
        <v>9.8007796482675494E-5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4">
        <v>6.3493695997736376E-7</v>
      </c>
      <c r="AE18" s="14">
        <v>2.4189431975666101E-6</v>
      </c>
      <c r="AF18" s="14">
        <v>8.5026020062695831E-6</v>
      </c>
      <c r="AG18" s="14">
        <v>3.2436915651686114E-7</v>
      </c>
    </row>
    <row r="20" spans="2:33" x14ac:dyDescent="0.25">
      <c r="N20" s="5"/>
    </row>
    <row r="21" spans="2:33" x14ac:dyDescent="0.25">
      <c r="B21" s="15" t="s">
        <v>67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3.1.13</vt:lpstr>
      <vt:lpstr>Table 3.1.14</vt:lpstr>
      <vt:lpstr>Table 3.1.15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Marie Ryan</dc:creator>
  <cp:lastModifiedBy>Duffy</cp:lastModifiedBy>
  <dcterms:created xsi:type="dcterms:W3CDTF">2020-03-02T10:03:53Z</dcterms:created>
  <dcterms:modified xsi:type="dcterms:W3CDTF">2020-03-12T11:51:36Z</dcterms:modified>
</cp:coreProperties>
</file>