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Z:\Air Emissions\Annual Inventory Compilation\2021data\Outputs\Projections\GHGs - GovReg Reporting\Publication\Press Release and Launch Material\"/>
    </mc:Choice>
  </mc:AlternateContent>
  <xr:revisionPtr revIDLastSave="0" documentId="13_ncr:1_{CAAF9414-86CB-4623-B671-4DCA7E3A22D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With Existing Measures" sheetId="3" r:id="rId1"/>
    <sheet name="With Additional Measure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7" i="4" l="1"/>
  <c r="D47" i="4"/>
  <c r="E47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B47" i="4"/>
  <c r="C35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B35" i="4"/>
  <c r="C47" i="3"/>
  <c r="D47" i="3"/>
  <c r="E47" i="3"/>
  <c r="F47" i="3"/>
  <c r="G47" i="3"/>
  <c r="H47" i="3"/>
  <c r="I47" i="3"/>
  <c r="J47" i="3"/>
  <c r="K47" i="3"/>
  <c r="L47" i="3"/>
  <c r="M47" i="3"/>
  <c r="N47" i="3"/>
  <c r="O47" i="3"/>
  <c r="P47" i="3"/>
  <c r="Q47" i="3"/>
  <c r="R47" i="3"/>
  <c r="S47" i="3"/>
  <c r="T47" i="3"/>
  <c r="U47" i="3"/>
  <c r="B47" i="3"/>
  <c r="C35" i="3"/>
  <c r="D35" i="3"/>
  <c r="H35" i="3"/>
  <c r="J35" i="3"/>
  <c r="K35" i="3"/>
  <c r="L35" i="3"/>
  <c r="P35" i="3"/>
  <c r="R35" i="3"/>
  <c r="S35" i="3"/>
  <c r="T35" i="3"/>
  <c r="E35" i="3"/>
  <c r="F35" i="3"/>
  <c r="G35" i="3"/>
  <c r="I35" i="3"/>
  <c r="M35" i="3"/>
  <c r="N35" i="3"/>
  <c r="O35" i="3"/>
  <c r="Q35" i="3"/>
  <c r="U35" i="3"/>
  <c r="B35" i="3"/>
  <c r="B46" i="3" l="1"/>
  <c r="C46" i="3"/>
  <c r="D46" i="3" l="1"/>
  <c r="E46" i="3"/>
  <c r="G46" i="3" l="1"/>
  <c r="F46" i="3"/>
  <c r="H46" i="3" l="1"/>
  <c r="I46" i="3" l="1"/>
  <c r="J46" i="3" l="1"/>
  <c r="K46" i="3" l="1"/>
  <c r="L46" i="3" l="1"/>
  <c r="M46" i="3" l="1"/>
  <c r="N46" i="3" l="1"/>
  <c r="O46" i="3" l="1"/>
  <c r="P46" i="3" l="1"/>
  <c r="Q46" i="3" l="1"/>
  <c r="R46" i="3" l="1"/>
  <c r="S46" i="3" l="1"/>
  <c r="T46" i="3"/>
  <c r="U46" i="3" l="1"/>
  <c r="B46" i="4" l="1"/>
  <c r="F46" i="4" l="1"/>
  <c r="D46" i="4"/>
  <c r="I46" i="4"/>
  <c r="C46" i="4"/>
  <c r="G46" i="4"/>
  <c r="H46" i="4"/>
  <c r="E46" i="4"/>
  <c r="J46" i="4" l="1"/>
  <c r="K46" i="4" l="1"/>
  <c r="L46" i="4" l="1"/>
  <c r="M46" i="4" l="1"/>
  <c r="N46" i="4" l="1"/>
  <c r="O46" i="4" l="1"/>
  <c r="P46" i="4" l="1"/>
  <c r="Q46" i="4" l="1"/>
  <c r="R46" i="4" l="1"/>
  <c r="S46" i="4" l="1"/>
  <c r="T46" i="4" l="1"/>
  <c r="U46" i="4" l="1"/>
</calcChain>
</file>

<file path=xl/sharedStrings.xml><?xml version="1.0" encoding="utf-8"?>
<sst xmlns="http://schemas.openxmlformats.org/spreadsheetml/2006/main" count="170" uniqueCount="47">
  <si>
    <t>Energy Industries</t>
  </si>
  <si>
    <t>Residential</t>
  </si>
  <si>
    <t>Manufacturing Combustion</t>
  </si>
  <si>
    <t>Commercial / Public Services</t>
  </si>
  <si>
    <t>Transport</t>
  </si>
  <si>
    <t>Industrial Processes</t>
  </si>
  <si>
    <t>F-Gases</t>
  </si>
  <si>
    <t>Agriculture</t>
  </si>
  <si>
    <t>Waste</t>
  </si>
  <si>
    <t>National Total</t>
  </si>
  <si>
    <t>Public electricity and heat production</t>
  </si>
  <si>
    <t>Petroleum refining</t>
  </si>
  <si>
    <t>Solid fuels and other energy industries</t>
  </si>
  <si>
    <t>Fugitive emissions</t>
  </si>
  <si>
    <t>Domestic aviation</t>
  </si>
  <si>
    <t>Road transportation</t>
  </si>
  <si>
    <t>Railways</t>
  </si>
  <si>
    <t>Domestic navigation</t>
  </si>
  <si>
    <t>Other transportation</t>
  </si>
  <si>
    <t>Mineral industry</t>
  </si>
  <si>
    <t>Chemical industry</t>
  </si>
  <si>
    <t>Metal industry</t>
  </si>
  <si>
    <t>Non-energy products from fuels and solvent use</t>
  </si>
  <si>
    <t>Other product manufacture and use</t>
  </si>
  <si>
    <t>Enteric fermentation</t>
  </si>
  <si>
    <t>Manure management</t>
  </si>
  <si>
    <t>Agricultural soils</t>
  </si>
  <si>
    <t>Liming</t>
  </si>
  <si>
    <t>Urea application</t>
  </si>
  <si>
    <t>Agriculture/Forestry/Fishing fuel combustion</t>
  </si>
  <si>
    <t>Landfills</t>
  </si>
  <si>
    <t>Biological treatment of solid waste</t>
  </si>
  <si>
    <t>Incineration and open burning of waste</t>
  </si>
  <si>
    <t>Wastewater treatment and discharge</t>
  </si>
  <si>
    <t>2020-2040 GHG Emissions Projections (kt CO2 eq)</t>
  </si>
  <si>
    <t>2021-2040 GHG Emissions Projections (kt CO2 eq)</t>
  </si>
  <si>
    <t>Land use, land use change and forestry</t>
  </si>
  <si>
    <t>Forest land</t>
  </si>
  <si>
    <t>Cropland</t>
  </si>
  <si>
    <t>Grassland</t>
  </si>
  <si>
    <t>Wetlands</t>
  </si>
  <si>
    <t>Settlements</t>
  </si>
  <si>
    <t>Other land</t>
  </si>
  <si>
    <t>Harvested wood products</t>
  </si>
  <si>
    <t>Other</t>
  </si>
  <si>
    <t>National Total including LULUCF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</si>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</sst>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€&quot;* #,##0.00_-;\-&quot;€&quot;* #,##0.00_-;_-&quot;€&quot;* &quot;-&quot;??_-;_-@_-"/>
    <numFmt numFmtId="43" formatCode="_-* #,##0.00_-;\-* #,##0.00_-;_-* &quot;-&quot;??_-;_-@_-"/>
    <numFmt numFmtId="164" formatCode="#,##0.0000"/>
    <numFmt numFmtId="165" formatCode="_-* #,##0.00\ _D_M_-;\-* #,##0.00\ _D_M_-;_-* &quot;-&quot;??\ _D_M_-;_-@_-"/>
    <numFmt numFmtId="166" formatCode="_-* #,##0.00\ &quot;€&quot;_-;\-* #,##0.00\ &quot;€&quot;_-;_-* &quot;-&quot;??\ &quot;€&quot;_-;_-@_-"/>
    <numFmt numFmtId="167" formatCode="#\ ###\ ##0;&quot;-&quot;#\ ###\ ##0"/>
    <numFmt numFmtId="168" formatCode="_-* #,##0.00\ _€_-;\-* #,##0.00\ _€_-;_-* &quot;-&quot;??\ _€_-;_-@_-"/>
    <numFmt numFmtId="169" formatCode="_ * #,##0.00_ ;_ * \-#,##0.00_ ;_ * &quot;-&quot;??_ ;_ @_ "/>
    <numFmt numFmtId="170" formatCode="_-* #,##0.00\ _F_-;\-* #,##0.00\ _F_-;_-* &quot;-&quot;??\ _F_-;_-@_-"/>
  </numFmts>
  <fonts count="6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0"/>
      <name val="Arial Cyr"/>
      <charset val="204"/>
    </font>
    <font>
      <sz val="9"/>
      <name val="Times New Roman"/>
      <family val="1"/>
    </font>
    <font>
      <sz val="9"/>
      <color indexed="8"/>
      <name val="Times New Roman"/>
      <family val="1"/>
    </font>
    <font>
      <b/>
      <sz val="10"/>
      <color indexed="8"/>
      <name val="Helv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9"/>
      <name val="Times New Roman"/>
      <family val="1"/>
    </font>
    <font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u/>
      <sz val="10"/>
      <color indexed="20"/>
      <name val="Arial"/>
      <family val="2"/>
    </font>
    <font>
      <b/>
      <sz val="12"/>
      <name val="Times New Roman"/>
      <family val="1"/>
    </font>
    <font>
      <u/>
      <sz val="10"/>
      <color indexed="12"/>
      <name val="Times New Roman CE"/>
      <charset val="238"/>
    </font>
    <font>
      <sz val="10"/>
      <name val="Times New Roman CE"/>
      <charset val="238"/>
    </font>
    <font>
      <sz val="8"/>
      <name val="Helvetica"/>
      <family val="2"/>
    </font>
    <font>
      <sz val="6.5"/>
      <name val="Univers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</font>
    <font>
      <sz val="11"/>
      <color indexed="8"/>
      <name val="Arial"/>
      <family val="2"/>
    </font>
    <font>
      <b/>
      <sz val="12"/>
      <color indexed="8"/>
      <name val="Times New Roman"/>
      <family val="1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u/>
      <sz val="7"/>
      <color indexed="12"/>
      <name val="Arial"/>
      <family val="2"/>
    </font>
    <font>
      <u/>
      <sz val="9.9"/>
      <color theme="10"/>
      <name val="Calibri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8"/>
      <name val="Helvetica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20"/>
      <name val="Calibri"/>
      <family val="2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  <charset val="186"/>
    </font>
    <font>
      <b/>
      <sz val="11"/>
      <color indexed="9"/>
      <name val="Calibri"/>
      <family val="2"/>
    </font>
    <font>
      <u/>
      <sz val="10"/>
      <color indexed="12"/>
      <name val="Times New Roman"/>
      <family val="1"/>
      <charset val="186"/>
    </font>
    <font>
      <sz val="10"/>
      <name val="Arial"/>
      <family val="2"/>
      <charset val="204"/>
    </font>
    <font>
      <b/>
      <sz val="11"/>
      <color indexed="12"/>
      <name val="Arial"/>
      <family val="2"/>
      <charset val="204"/>
    </font>
  </fonts>
  <fills count="3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99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theme="2"/>
        <bgColor indexed="64"/>
      </patternFill>
    </fill>
  </fills>
  <borders count="2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963">
    <xf numFmtId="0" fontId="0" fillId="0" borderId="0"/>
    <xf numFmtId="0" fontId="1" fillId="0" borderId="0"/>
    <xf numFmtId="43" fontId="3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horizontal="left" vertical="center" indent="2"/>
    </xf>
    <xf numFmtId="49" fontId="6" fillId="0" borderId="4" applyNumberFormat="0" applyFont="0" applyFill="0" applyBorder="0" applyProtection="0">
      <alignment horizontal="left" vertical="center" indent="2"/>
    </xf>
    <xf numFmtId="49" fontId="6" fillId="0" borderId="5" applyNumberFormat="0" applyFont="0" applyFill="0" applyBorder="0" applyProtection="0">
      <alignment horizontal="left" vertical="center" indent="5"/>
    </xf>
    <xf numFmtId="164" fontId="6" fillId="7" borderId="0" applyBorder="0">
      <alignment horizontal="right" vertical="center"/>
    </xf>
    <xf numFmtId="1" fontId="8" fillId="0" borderId="0">
      <alignment horizontal="left"/>
      <protection locked="0"/>
    </xf>
    <xf numFmtId="0" fontId="9" fillId="8" borderId="6" applyNumberFormat="0" applyAlignment="0" applyProtection="0"/>
    <xf numFmtId="0" fontId="10" fillId="8" borderId="7" applyNumberFormat="0" applyAlignment="0" applyProtection="0"/>
    <xf numFmtId="4" fontId="11" fillId="0" borderId="3" applyFill="0" applyBorder="0" applyProtection="0">
      <alignment horizontal="right" vertical="center"/>
    </xf>
    <xf numFmtId="0" fontId="1" fillId="0" borderId="0" applyNumberFormat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3" fillId="9" borderId="7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64" fontId="6" fillId="0" borderId="0" applyBorder="0">
      <alignment horizontal="right" vertical="center"/>
    </xf>
    <xf numFmtId="0" fontId="19" fillId="0" borderId="0"/>
    <xf numFmtId="0" fontId="19" fillId="0" borderId="0"/>
    <xf numFmtId="4" fontId="6" fillId="0" borderId="4" applyFill="0" applyBorder="0" applyProtection="0">
      <alignment horizontal="right" vertical="center"/>
    </xf>
    <xf numFmtId="49" fontId="11" fillId="0" borderId="4" applyNumberFormat="0" applyFill="0" applyBorder="0" applyProtection="0">
      <alignment horizontal="left" vertical="center"/>
    </xf>
    <xf numFmtId="0" fontId="6" fillId="0" borderId="4" applyNumberFormat="0" applyFill="0" applyAlignment="0" applyProtection="0"/>
    <xf numFmtId="0" fontId="20" fillId="5" borderId="0" applyNumberFormat="0" applyFont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167" fontId="21" fillId="0" borderId="0"/>
    <xf numFmtId="0" fontId="3" fillId="0" borderId="0"/>
    <xf numFmtId="0" fontId="19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22" fillId="0" borderId="0" applyNumberFormat="0" applyFill="0" applyBorder="0" applyAlignment="0" applyProtection="0"/>
    <xf numFmtId="168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horizontal="left" vertical="center" indent="5"/>
    </xf>
    <xf numFmtId="0" fontId="11" fillId="10" borderId="0" applyBorder="0" applyAlignment="0"/>
    <xf numFmtId="0" fontId="6" fillId="10" borderId="0" applyBorder="0">
      <alignment horizontal="right" vertical="center"/>
    </xf>
    <xf numFmtId="4" fontId="6" fillId="7" borderId="0" applyBorder="0">
      <alignment horizontal="right" vertical="center"/>
    </xf>
    <xf numFmtId="4" fontId="6" fillId="7" borderId="0" applyBorder="0">
      <alignment horizontal="right" vertical="center"/>
    </xf>
    <xf numFmtId="0" fontId="7" fillId="7" borderId="4">
      <alignment horizontal="right" vertical="center"/>
    </xf>
    <xf numFmtId="0" fontId="24" fillId="7" borderId="4">
      <alignment horizontal="right" vertical="center"/>
    </xf>
    <xf numFmtId="0" fontId="7" fillId="6" borderId="4">
      <alignment horizontal="right" vertical="center"/>
    </xf>
    <xf numFmtId="0" fontId="7" fillId="6" borderId="4">
      <alignment horizontal="right" vertical="center"/>
    </xf>
    <xf numFmtId="0" fontId="7" fillId="6" borderId="11">
      <alignment horizontal="right" vertical="center"/>
    </xf>
    <xf numFmtId="0" fontId="7" fillId="6" borderId="5">
      <alignment horizontal="right" vertical="center"/>
    </xf>
    <xf numFmtId="0" fontId="7" fillId="6" borderId="12">
      <alignment horizontal="right" vertical="center"/>
    </xf>
    <xf numFmtId="0" fontId="7" fillId="0" borderId="0" applyNumberFormat="0">
      <alignment horizontal="right"/>
    </xf>
    <xf numFmtId="0" fontId="6" fillId="6" borderId="13">
      <alignment horizontal="left" vertical="center" wrapText="1" indent="2"/>
    </xf>
    <xf numFmtId="0" fontId="6" fillId="0" borderId="13">
      <alignment horizontal="left" vertical="center" wrapText="1" indent="2"/>
    </xf>
    <xf numFmtId="0" fontId="6" fillId="7" borderId="5">
      <alignment horizontal="left" vertical="center"/>
    </xf>
    <xf numFmtId="0" fontId="7" fillId="0" borderId="14">
      <alignment horizontal="left" vertical="top" wrapText="1"/>
    </xf>
    <xf numFmtId="0" fontId="25" fillId="11" borderId="15">
      <alignment horizontal="center" vertical="center" wrapText="1"/>
    </xf>
    <xf numFmtId="0" fontId="1" fillId="0" borderId="2"/>
    <xf numFmtId="0" fontId="5" fillId="0" borderId="10"/>
    <xf numFmtId="4" fontId="6" fillId="0" borderId="0" applyBorder="0">
      <alignment horizontal="right" vertical="center"/>
    </xf>
    <xf numFmtId="0" fontId="6" fillId="0" borderId="4">
      <alignment horizontal="right" vertical="center"/>
    </xf>
    <xf numFmtId="1" fontId="26" fillId="7" borderId="0" applyBorder="0">
      <alignment horizontal="right" vertical="center"/>
    </xf>
    <xf numFmtId="0" fontId="1" fillId="0" borderId="0"/>
    <xf numFmtId="4" fontId="6" fillId="0" borderId="0" applyFill="0" applyBorder="0" applyProtection="0">
      <alignment horizontal="right" vertical="center"/>
    </xf>
    <xf numFmtId="0" fontId="11" fillId="0" borderId="0" applyNumberFormat="0" applyFill="0" applyBorder="0" applyProtection="0">
      <alignment horizontal="left" vertical="center"/>
    </xf>
    <xf numFmtId="0" fontId="5" fillId="12" borderId="0" applyNumberFormat="0" applyFont="0" applyBorder="0" applyAlignment="0" applyProtection="0"/>
    <xf numFmtId="9" fontId="1" fillId="0" borderId="0" applyFont="0" applyFill="0" applyBorder="0" applyAlignment="0" applyProtection="0"/>
    <xf numFmtId="0" fontId="6" fillId="12" borderId="4"/>
    <xf numFmtId="0" fontId="1" fillId="0" borderId="0"/>
    <xf numFmtId="0" fontId="27" fillId="0" borderId="0" applyNumberFormat="0" applyFill="0" applyBorder="0" applyAlignment="0" applyProtection="0"/>
    <xf numFmtId="0" fontId="6" fillId="0" borderId="0"/>
    <xf numFmtId="0" fontId="29" fillId="0" borderId="0"/>
    <xf numFmtId="43" fontId="29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33" fillId="0" borderId="0"/>
    <xf numFmtId="0" fontId="3" fillId="0" borderId="0"/>
    <xf numFmtId="9" fontId="33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1" fillId="0" borderId="0" applyBorder="0"/>
    <xf numFmtId="169" fontId="1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35" fillId="0" borderId="0"/>
    <xf numFmtId="0" fontId="6" fillId="7" borderId="0" applyBorder="0">
      <alignment horizontal="right" vertical="center"/>
    </xf>
    <xf numFmtId="0" fontId="6" fillId="7" borderId="16">
      <alignment horizontal="right" vertical="center"/>
    </xf>
    <xf numFmtId="0" fontId="1" fillId="0" borderId="0" applyNumberFormat="0" applyFont="0" applyFill="0" applyBorder="0" applyProtection="0">
      <alignment horizontal="left" vertical="center" indent="2"/>
    </xf>
    <xf numFmtId="0" fontId="6" fillId="7" borderId="0" applyBorder="0">
      <alignment horizontal="right" vertical="center"/>
    </xf>
    <xf numFmtId="0" fontId="6" fillId="0" borderId="0" applyBorder="0">
      <alignment horizontal="right" vertical="center"/>
    </xf>
    <xf numFmtId="0" fontId="1" fillId="12" borderId="0" applyNumberFormat="0" applyFont="0" applyBorder="0" applyAlignment="0" applyProtection="0"/>
    <xf numFmtId="0" fontId="1" fillId="0" borderId="0" applyNumberFormat="0" applyFont="0" applyFill="0" applyBorder="0" applyProtection="0">
      <alignment horizontal="left" vertical="center" indent="5"/>
    </xf>
    <xf numFmtId="0" fontId="7" fillId="7" borderId="17">
      <alignment horizontal="right" vertical="center"/>
    </xf>
    <xf numFmtId="0" fontId="6" fillId="0" borderId="17">
      <alignment horizontal="right" vertical="center"/>
    </xf>
    <xf numFmtId="4" fontId="1" fillId="0" borderId="0"/>
    <xf numFmtId="0" fontId="7" fillId="6" borderId="17">
      <alignment horizontal="right" vertical="center"/>
    </xf>
    <xf numFmtId="4" fontId="7" fillId="6" borderId="12">
      <alignment horizontal="right" vertical="center"/>
    </xf>
    <xf numFmtId="0" fontId="6" fillId="10" borderId="4">
      <alignment horizontal="right" vertical="center"/>
    </xf>
    <xf numFmtId="0" fontId="1" fillId="0" borderId="0"/>
    <xf numFmtId="0" fontId="23" fillId="0" borderId="0" applyNumberFormat="0" applyFill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9" borderId="0" applyNumberFormat="0" applyBorder="0" applyAlignment="0" applyProtection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9" borderId="0" applyNumberFormat="0" applyBorder="0" applyAlignment="0" applyProtection="0"/>
    <xf numFmtId="0" fontId="1" fillId="0" borderId="0" applyNumberFormat="0" applyFont="0" applyFill="0" applyBorder="0" applyProtection="0">
      <alignment horizontal="left" vertical="center" indent="2"/>
    </xf>
    <xf numFmtId="0" fontId="1" fillId="0" borderId="0" applyNumberFormat="0" applyFont="0" applyFill="0" applyBorder="0" applyProtection="0">
      <alignment horizontal="left" vertical="center" indent="2"/>
    </xf>
    <xf numFmtId="49" fontId="6" fillId="0" borderId="4" applyNumberFormat="0" applyFont="0" applyFill="0" applyBorder="0" applyProtection="0">
      <alignment horizontal="left" vertical="center" indent="2"/>
    </xf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9" borderId="0" applyNumberFormat="0" applyBorder="0" applyAlignment="0" applyProtection="0"/>
    <xf numFmtId="0" fontId="36" fillId="22" borderId="0" applyNumberFormat="0" applyBorder="0" applyAlignment="0" applyProtection="0"/>
    <xf numFmtId="0" fontId="1" fillId="0" borderId="0" applyNumberFormat="0" applyFont="0" applyFill="0" applyBorder="0" applyProtection="0">
      <alignment horizontal="left" vertical="center" indent="5"/>
    </xf>
    <xf numFmtId="0" fontId="1" fillId="0" borderId="0" applyNumberFormat="0" applyFont="0" applyFill="0" applyBorder="0" applyProtection="0">
      <alignment horizontal="left" vertical="center" indent="5"/>
    </xf>
    <xf numFmtId="49" fontId="6" fillId="0" borderId="5" applyNumberFormat="0" applyFont="0" applyFill="0" applyBorder="0" applyProtection="0">
      <alignment horizontal="left" vertical="center" indent="5"/>
    </xf>
    <xf numFmtId="0" fontId="37" fillId="23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38" fillId="23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30" borderId="0" applyNumberFormat="0" applyBorder="0" applyAlignment="0" applyProtection="0"/>
    <xf numFmtId="4" fontId="11" fillId="10" borderId="0" applyBorder="0" applyAlignment="0"/>
    <xf numFmtId="4" fontId="6" fillId="10" borderId="0" applyBorder="0">
      <alignment horizontal="right" vertical="center"/>
    </xf>
    <xf numFmtId="4" fontId="6" fillId="7" borderId="0" applyBorder="0">
      <alignment horizontal="right" vertical="center"/>
    </xf>
    <xf numFmtId="4" fontId="7" fillId="7" borderId="4">
      <alignment horizontal="right" vertical="center"/>
    </xf>
    <xf numFmtId="4" fontId="24" fillId="7" borderId="4">
      <alignment horizontal="right" vertical="center"/>
    </xf>
    <xf numFmtId="4" fontId="7" fillId="6" borderId="4">
      <alignment horizontal="right" vertical="center"/>
    </xf>
    <xf numFmtId="4" fontId="7" fillId="6" borderId="4">
      <alignment horizontal="right" vertical="center"/>
    </xf>
    <xf numFmtId="4" fontId="7" fillId="6" borderId="5">
      <alignment horizontal="right" vertical="center"/>
    </xf>
    <xf numFmtId="4" fontId="7" fillId="6" borderId="12">
      <alignment horizontal="right" vertical="center"/>
    </xf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30" borderId="0" applyNumberFormat="0" applyBorder="0" applyAlignment="0" applyProtection="0"/>
    <xf numFmtId="0" fontId="39" fillId="15" borderId="0" applyNumberFormat="0" applyBorder="0" applyAlignment="0" applyProtection="0"/>
    <xf numFmtId="0" fontId="40" fillId="8" borderId="7" applyNumberFormat="0" applyAlignment="0" applyProtection="0"/>
    <xf numFmtId="0" fontId="41" fillId="31" borderId="18" applyNumberFormat="0" applyAlignment="0" applyProtection="0"/>
    <xf numFmtId="43" fontId="12" fillId="0" borderId="0" applyFont="0" applyFill="0" applyBorder="0" applyAlignment="0" applyProtection="0"/>
    <xf numFmtId="170" fontId="4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45" fillId="16" borderId="0" applyNumberFormat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8" fillId="0" borderId="0" applyNumberFormat="0" applyFill="0" applyBorder="0" applyAlignment="0" applyProtection="0"/>
    <xf numFmtId="0" fontId="49" fillId="9" borderId="7" applyNumberFormat="0" applyAlignment="0" applyProtection="0"/>
    <xf numFmtId="0" fontId="6" fillId="0" borderId="9">
      <alignment horizontal="right" vertical="center"/>
    </xf>
    <xf numFmtId="4" fontId="6" fillId="0" borderId="4">
      <alignment horizontal="right" vertical="center"/>
    </xf>
    <xf numFmtId="0" fontId="1" fillId="13" borderId="4"/>
    <xf numFmtId="0" fontId="50" fillId="0" borderId="22" applyNumberFormat="0" applyFill="0" applyAlignment="0" applyProtection="0"/>
    <xf numFmtId="0" fontId="5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42" fillId="0" borderId="0"/>
    <xf numFmtId="4" fontId="1" fillId="0" borderId="0"/>
    <xf numFmtId="4" fontId="52" fillId="0" borderId="0"/>
    <xf numFmtId="0" fontId="1" fillId="0" borderId="0"/>
    <xf numFmtId="0" fontId="1" fillId="0" borderId="0"/>
    <xf numFmtId="0" fontId="1" fillId="0" borderId="0"/>
    <xf numFmtId="0" fontId="3" fillId="0" borderId="0"/>
    <xf numFmtId="4" fontId="6" fillId="0" borderId="4" applyFill="0" applyBorder="0" applyProtection="0">
      <alignment horizontal="right" vertical="center"/>
    </xf>
    <xf numFmtId="49" fontId="11" fillId="0" borderId="4" applyNumberFormat="0" applyFill="0" applyBorder="0" applyProtection="0">
      <alignment horizontal="left" vertical="center"/>
    </xf>
    <xf numFmtId="0" fontId="1" fillId="12" borderId="0" applyNumberFormat="0" applyFont="0" applyBorder="0" applyAlignment="0" applyProtection="0"/>
    <xf numFmtId="4" fontId="1" fillId="12" borderId="0" applyNumberFormat="0" applyFont="0" applyBorder="0" applyAlignment="0" applyProtection="0"/>
    <xf numFmtId="4" fontId="1" fillId="12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42" fillId="5" borderId="0" applyNumberFormat="0" applyFont="0" applyBorder="0" applyAlignment="0" applyProtection="0"/>
    <xf numFmtId="0" fontId="36" fillId="33" borderId="23" applyNumberFormat="0" applyFont="0" applyAlignment="0" applyProtection="0"/>
    <xf numFmtId="0" fontId="1" fillId="33" borderId="23" applyNumberFormat="0" applyFont="0" applyAlignment="0" applyProtection="0"/>
    <xf numFmtId="0" fontId="53" fillId="8" borderId="6" applyNumberFormat="0" applyAlignment="0" applyProtection="0"/>
    <xf numFmtId="164" fontId="6" fillId="34" borderId="4" applyNumberFormat="0" applyFont="0" applyBorder="0" applyAlignment="0" applyProtection="0">
      <alignment horizontal="right" vertical="center"/>
    </xf>
    <xf numFmtId="9" fontId="42" fillId="0" borderId="0" applyFont="0" applyFill="0" applyBorder="0" applyAlignment="0" applyProtection="0"/>
    <xf numFmtId="0" fontId="54" fillId="15" borderId="0" applyNumberFormat="0" applyBorder="0" applyAlignment="0" applyProtection="0"/>
    <xf numFmtId="4" fontId="6" fillId="12" borderId="4"/>
    <xf numFmtId="0" fontId="6" fillId="12" borderId="17"/>
    <xf numFmtId="0" fontId="55" fillId="0" borderId="0" applyNumberFormat="0" applyFill="0" applyBorder="0" applyAlignment="0" applyProtection="0"/>
    <xf numFmtId="0" fontId="56" fillId="0" borderId="8" applyNumberFormat="0" applyFill="0" applyAlignment="0" applyProtection="0"/>
    <xf numFmtId="0" fontId="57" fillId="0" borderId="0" applyNumberFormat="0" applyFill="0" applyBorder="0" applyAlignment="0" applyProtection="0"/>
    <xf numFmtId="0" fontId="58" fillId="0" borderId="19" applyNumberFormat="0" applyFill="0" applyAlignment="0" applyProtection="0"/>
    <xf numFmtId="0" fontId="59" fillId="0" borderId="20" applyNumberFormat="0" applyFill="0" applyAlignment="0" applyProtection="0"/>
    <xf numFmtId="0" fontId="60" fillId="0" borderId="21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22" applyNumberFormat="0" applyFill="0" applyAlignment="0" applyProtection="0"/>
    <xf numFmtId="0" fontId="62" fillId="0" borderId="0" applyNumberFormat="0" applyFill="0" applyBorder="0" applyAlignment="0" applyProtection="0"/>
    <xf numFmtId="0" fontId="63" fillId="31" borderId="18" applyNumberFormat="0" applyAlignment="0" applyProtection="0"/>
    <xf numFmtId="0" fontId="6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6" fillId="0" borderId="0"/>
    <xf numFmtId="0" fontId="1" fillId="0" borderId="0" applyNumberFormat="0" applyFont="0" applyFill="0" applyBorder="0" applyProtection="0">
      <alignment horizontal="left" vertical="center"/>
    </xf>
    <xf numFmtId="0" fontId="6" fillId="7" borderId="0" applyBorder="0">
      <alignment horizontal="right" vertical="center"/>
    </xf>
    <xf numFmtId="0" fontId="6" fillId="7" borderId="0" applyBorder="0">
      <alignment horizontal="right" vertical="center"/>
    </xf>
    <xf numFmtId="0" fontId="6" fillId="0" borderId="0" applyBorder="0">
      <alignment horizontal="right" vertical="center"/>
    </xf>
    <xf numFmtId="4" fontId="1" fillId="0" borderId="0"/>
    <xf numFmtId="0" fontId="65" fillId="0" borderId="0"/>
    <xf numFmtId="0" fontId="1" fillId="12" borderId="0" applyNumberFormat="0" applyFont="0" applyBorder="0" applyAlignment="0" applyProtection="0"/>
    <xf numFmtId="0" fontId="27" fillId="0" borderId="0" applyNumberFormat="0" applyFill="0" applyBorder="0" applyAlignment="0" applyProtection="0"/>
    <xf numFmtId="4" fontId="1" fillId="0" borderId="0"/>
    <xf numFmtId="4" fontId="1" fillId="0" borderId="0"/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9" borderId="0" applyNumberFormat="0" applyBorder="0" applyAlignment="0" applyProtection="0"/>
    <xf numFmtId="0" fontId="36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30" borderId="0" applyNumberFormat="0" applyBorder="0" applyAlignment="0" applyProtection="0"/>
    <xf numFmtId="0" fontId="39" fillId="15" borderId="0" applyNumberFormat="0" applyBorder="0" applyAlignment="0" applyProtection="0"/>
    <xf numFmtId="0" fontId="40" fillId="8" borderId="7" applyNumberFormat="0" applyAlignment="0" applyProtection="0"/>
    <xf numFmtId="0" fontId="41" fillId="31" borderId="18" applyNumberFormat="0" applyAlignment="0" applyProtection="0"/>
    <xf numFmtId="0" fontId="43" fillId="0" borderId="0" applyNumberFormat="0" applyFill="0" applyBorder="0" applyAlignment="0" applyProtection="0"/>
    <xf numFmtId="0" fontId="44" fillId="16" borderId="0" applyNumberFormat="0" applyBorder="0" applyAlignment="0" applyProtection="0"/>
    <xf numFmtId="0" fontId="46" fillId="0" borderId="19" applyNumberFormat="0" applyFill="0" applyAlignment="0" applyProtection="0"/>
    <xf numFmtId="0" fontId="47" fillId="0" borderId="20" applyNumberFormat="0" applyFill="0" applyAlignment="0" applyProtection="0"/>
    <xf numFmtId="0" fontId="48" fillId="0" borderId="21" applyNumberFormat="0" applyFill="0" applyAlignment="0" applyProtection="0"/>
    <xf numFmtId="0" fontId="48" fillId="0" borderId="0" applyNumberFormat="0" applyFill="0" applyBorder="0" applyAlignment="0" applyProtection="0"/>
    <xf numFmtId="0" fontId="49" fillId="9" borderId="7" applyNumberFormat="0" applyAlignment="0" applyProtection="0"/>
    <xf numFmtId="0" fontId="50" fillId="0" borderId="22" applyNumberFormat="0" applyFill="0" applyAlignment="0" applyProtection="0"/>
    <xf numFmtId="0" fontId="51" fillId="32" borderId="0" applyNumberFormat="0" applyBorder="0" applyAlignment="0" applyProtection="0"/>
    <xf numFmtId="0" fontId="1" fillId="0" borderId="0"/>
    <xf numFmtId="0" fontId="36" fillId="33" borderId="23" applyNumberFormat="0" applyFont="0" applyAlignment="0" applyProtection="0"/>
    <xf numFmtId="0" fontId="53" fillId="8" borderId="6" applyNumberFormat="0" applyAlignment="0" applyProtection="0"/>
    <xf numFmtId="0" fontId="55" fillId="0" borderId="0" applyNumberFormat="0" applyFill="0" applyBorder="0" applyAlignment="0" applyProtection="0"/>
    <xf numFmtId="0" fontId="56" fillId="0" borderId="8" applyNumberFormat="0" applyFill="0" applyAlignment="0" applyProtection="0"/>
    <xf numFmtId="0" fontId="62" fillId="0" borderId="0" applyNumberFormat="0" applyFill="0" applyBorder="0" applyAlignment="0" applyProtection="0"/>
    <xf numFmtId="0" fontId="66" fillId="0" borderId="0">
      <alignment horizontal="left" vertical="center" indent="1"/>
    </xf>
    <xf numFmtId="0" fontId="36" fillId="14" borderId="0" applyNumberFormat="0" applyBorder="0" applyAlignment="0" applyProtection="0"/>
    <xf numFmtId="0" fontId="36" fillId="15" borderId="0" applyNumberFormat="0" applyBorder="0" applyAlignment="0" applyProtection="0"/>
    <xf numFmtId="0" fontId="36" fillId="16" borderId="0" applyNumberFormat="0" applyBorder="0" applyAlignment="0" applyProtection="0"/>
    <xf numFmtId="0" fontId="36" fillId="17" borderId="0" applyNumberFormat="0" applyBorder="0" applyAlignment="0" applyProtection="0"/>
    <xf numFmtId="0" fontId="36" fillId="18" borderId="0" applyNumberFormat="0" applyBorder="0" applyAlignment="0" applyProtection="0"/>
    <xf numFmtId="0" fontId="36" fillId="9" borderId="0" applyNumberFormat="0" applyBorder="0" applyAlignment="0" applyProtection="0"/>
    <xf numFmtId="0" fontId="36" fillId="19" borderId="0" applyNumberFormat="0" applyBorder="0" applyAlignment="0" applyProtection="0"/>
    <xf numFmtId="0" fontId="36" fillId="20" borderId="0" applyNumberFormat="0" applyBorder="0" applyAlignment="0" applyProtection="0"/>
    <xf numFmtId="0" fontId="36" fillId="21" borderId="0" applyNumberFormat="0" applyBorder="0" applyAlignment="0" applyProtection="0"/>
    <xf numFmtId="0" fontId="36" fillId="17" borderId="0" applyNumberFormat="0" applyBorder="0" applyAlignment="0" applyProtection="0"/>
    <xf numFmtId="0" fontId="36" fillId="19" borderId="0" applyNumberFormat="0" applyBorder="0" applyAlignment="0" applyProtection="0"/>
    <xf numFmtId="0" fontId="36" fillId="22" borderId="0" applyNumberFormat="0" applyBorder="0" applyAlignment="0" applyProtection="0"/>
    <xf numFmtId="0" fontId="38" fillId="23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38" fillId="26" borderId="0" applyNumberFormat="0" applyBorder="0" applyAlignment="0" applyProtection="0"/>
    <xf numFmtId="0" fontId="7" fillId="7" borderId="24">
      <alignment horizontal="right" vertical="center"/>
    </xf>
    <xf numFmtId="4" fontId="7" fillId="7" borderId="24">
      <alignment horizontal="right" vertical="center"/>
    </xf>
    <xf numFmtId="0" fontId="24" fillId="7" borderId="24">
      <alignment horizontal="right" vertical="center"/>
    </xf>
    <xf numFmtId="4" fontId="24" fillId="7" borderId="24">
      <alignment horizontal="right" vertical="center"/>
    </xf>
    <xf numFmtId="0" fontId="7" fillId="6" borderId="24">
      <alignment horizontal="right" vertical="center"/>
    </xf>
    <xf numFmtId="4" fontId="7" fillId="6" borderId="24">
      <alignment horizontal="right" vertical="center"/>
    </xf>
    <xf numFmtId="0" fontId="7" fillId="6" borderId="24">
      <alignment horizontal="right" vertical="center"/>
    </xf>
    <xf numFmtId="4" fontId="7" fillId="6" borderId="24">
      <alignment horizontal="right" vertical="center"/>
    </xf>
    <xf numFmtId="0" fontId="7" fillId="6" borderId="25">
      <alignment horizontal="right" vertical="center"/>
    </xf>
    <xf numFmtId="4" fontId="7" fillId="6" borderId="25">
      <alignment horizontal="right" vertical="center"/>
    </xf>
    <xf numFmtId="0" fontId="7" fillId="6" borderId="26">
      <alignment horizontal="right" vertical="center"/>
    </xf>
    <xf numFmtId="4" fontId="7" fillId="6" borderId="26">
      <alignment horizontal="right" vertical="center"/>
    </xf>
    <xf numFmtId="0" fontId="40" fillId="8" borderId="7" applyNumberFormat="0" applyAlignment="0" applyProtection="0"/>
    <xf numFmtId="0" fontId="6" fillId="6" borderId="27">
      <alignment horizontal="left" vertical="center" wrapText="1" indent="2"/>
    </xf>
    <xf numFmtId="0" fontId="6" fillId="0" borderId="27">
      <alignment horizontal="left" vertical="center" wrapText="1" indent="2"/>
    </xf>
    <xf numFmtId="0" fontId="6" fillId="7" borderId="25">
      <alignment horizontal="left" vertical="center"/>
    </xf>
    <xf numFmtId="0" fontId="43" fillId="0" borderId="0" applyNumberFormat="0" applyFill="0" applyBorder="0" applyAlignment="0" applyProtection="0"/>
    <xf numFmtId="0" fontId="49" fillId="9" borderId="7" applyNumberFormat="0" applyAlignment="0" applyProtection="0"/>
    <xf numFmtId="0" fontId="6" fillId="0" borderId="24">
      <alignment horizontal="right" vertical="center"/>
    </xf>
    <xf numFmtId="4" fontId="6" fillId="0" borderId="24">
      <alignment horizontal="right" vertical="center"/>
    </xf>
    <xf numFmtId="0" fontId="3" fillId="0" borderId="0"/>
    <xf numFmtId="0" fontId="6" fillId="0" borderId="24" applyNumberFormat="0" applyFill="0" applyAlignment="0" applyProtection="0"/>
    <xf numFmtId="0" fontId="53" fillId="8" borderId="6" applyNumberFormat="0" applyAlignment="0" applyProtection="0"/>
    <xf numFmtId="164" fontId="6" fillId="34" borderId="24" applyNumberFormat="0" applyFont="0" applyBorder="0" applyAlignment="0" applyProtection="0">
      <alignment horizontal="right" vertical="center"/>
    </xf>
    <xf numFmtId="0" fontId="6" fillId="12" borderId="24"/>
    <xf numFmtId="4" fontId="6" fillId="12" borderId="24"/>
    <xf numFmtId="0" fontId="56" fillId="0" borderId="8" applyNumberFormat="0" applyFill="0" applyAlignment="0" applyProtection="0"/>
    <xf numFmtId="0" fontId="6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4" borderId="1" applyNumberFormat="0" applyAlignment="0" applyProtection="0"/>
    <xf numFmtId="0" fontId="6" fillId="7" borderId="0" applyBorder="0">
      <alignment horizontal="right" vertical="center"/>
    </xf>
    <xf numFmtId="0" fontId="6" fillId="7" borderId="0" applyBorder="0">
      <alignment horizontal="right" vertical="center"/>
    </xf>
    <xf numFmtId="0" fontId="6" fillId="0" borderId="0" applyBorder="0">
      <alignment horizontal="right" vertical="center"/>
    </xf>
    <xf numFmtId="0" fontId="1" fillId="0" borderId="0"/>
    <xf numFmtId="49" fontId="6" fillId="0" borderId="24" applyNumberFormat="0" applyFont="0" applyFill="0" applyBorder="0" applyProtection="0">
      <alignment horizontal="left" vertical="center" indent="2"/>
    </xf>
    <xf numFmtId="49" fontId="6" fillId="0" borderId="25" applyNumberFormat="0" applyFont="0" applyFill="0" applyBorder="0" applyProtection="0">
      <alignment horizontal="left" vertical="center" indent="5"/>
    </xf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30" borderId="0" applyNumberFormat="0" applyBorder="0" applyAlignment="0" applyProtection="0"/>
    <xf numFmtId="0" fontId="45" fillId="16" borderId="0" applyNumberFormat="0" applyBorder="0" applyAlignment="0" applyProtection="0"/>
    <xf numFmtId="4" fontId="1" fillId="0" borderId="0"/>
    <xf numFmtId="0" fontId="1" fillId="0" borderId="0"/>
    <xf numFmtId="0" fontId="3" fillId="0" borderId="0"/>
    <xf numFmtId="4" fontId="6" fillId="0" borderId="24" applyFill="0" applyBorder="0" applyProtection="0">
      <alignment horizontal="right" vertical="center"/>
    </xf>
    <xf numFmtId="49" fontId="11" fillId="0" borderId="24" applyNumberFormat="0" applyFill="0" applyBorder="0" applyProtection="0">
      <alignment horizontal="left" vertical="center"/>
    </xf>
    <xf numFmtId="0" fontId="1" fillId="12" borderId="0" applyNumberFormat="0" applyFont="0" applyBorder="0" applyAlignment="0" applyProtection="0"/>
    <xf numFmtId="0" fontId="54" fillId="15" borderId="0" applyNumberFormat="0" applyBorder="0" applyAlignment="0" applyProtection="0"/>
    <xf numFmtId="0" fontId="58" fillId="0" borderId="19" applyNumberFormat="0" applyFill="0" applyAlignment="0" applyProtection="0"/>
    <xf numFmtId="0" fontId="59" fillId="0" borderId="20" applyNumberFormat="0" applyFill="0" applyAlignment="0" applyProtection="0"/>
    <xf numFmtId="0" fontId="60" fillId="0" borderId="21" applyNumberFormat="0" applyFill="0" applyAlignment="0" applyProtection="0"/>
    <xf numFmtId="0" fontId="60" fillId="0" borderId="0" applyNumberFormat="0" applyFill="0" applyBorder="0" applyAlignment="0" applyProtection="0"/>
    <xf numFmtId="0" fontId="61" fillId="0" borderId="22" applyNumberFormat="0" applyFill="0" applyAlignment="0" applyProtection="0"/>
    <xf numFmtId="0" fontId="63" fillId="31" borderId="18" applyNumberFormat="0" applyAlignment="0" applyProtection="0"/>
    <xf numFmtId="0" fontId="27" fillId="0" borderId="0" applyNumberFormat="0" applyFill="0" applyBorder="0" applyAlignment="0" applyProtection="0"/>
    <xf numFmtId="0" fontId="3" fillId="0" borderId="0"/>
    <xf numFmtId="0" fontId="4" fillId="4" borderId="1" applyNumberFormat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9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17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14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3" fillId="0" borderId="0"/>
    <xf numFmtId="0" fontId="22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49" fontId="6" fillId="0" borderId="4" applyNumberFormat="0" applyFont="0" applyFill="0" applyBorder="0" applyProtection="0">
      <alignment horizontal="left" vertical="center" indent="2"/>
    </xf>
    <xf numFmtId="49" fontId="6" fillId="0" borderId="5" applyNumberFormat="0" applyFont="0" applyFill="0" applyBorder="0" applyProtection="0">
      <alignment horizontal="left" vertical="center" indent="5"/>
    </xf>
    <xf numFmtId="0" fontId="7" fillId="7" borderId="4">
      <alignment horizontal="right" vertical="center"/>
    </xf>
    <xf numFmtId="4" fontId="7" fillId="7" borderId="4">
      <alignment horizontal="right" vertical="center"/>
    </xf>
    <xf numFmtId="0" fontId="24" fillId="7" borderId="4">
      <alignment horizontal="right" vertical="center"/>
    </xf>
    <xf numFmtId="4" fontId="24" fillId="7" borderId="4">
      <alignment horizontal="right" vertical="center"/>
    </xf>
    <xf numFmtId="0" fontId="7" fillId="6" borderId="4">
      <alignment horizontal="right" vertical="center"/>
    </xf>
    <xf numFmtId="4" fontId="7" fillId="6" borderId="4">
      <alignment horizontal="right" vertical="center"/>
    </xf>
    <xf numFmtId="0" fontId="7" fillId="6" borderId="4">
      <alignment horizontal="right" vertical="center"/>
    </xf>
    <xf numFmtId="4" fontId="7" fillId="6" borderId="4">
      <alignment horizontal="right" vertical="center"/>
    </xf>
    <xf numFmtId="0" fontId="7" fillId="6" borderId="5">
      <alignment horizontal="right" vertical="center"/>
    </xf>
    <xf numFmtId="4" fontId="7" fillId="6" borderId="5">
      <alignment horizontal="right" vertical="center"/>
    </xf>
    <xf numFmtId="0" fontId="7" fillId="6" borderId="12">
      <alignment horizontal="right" vertical="center"/>
    </xf>
    <xf numFmtId="4" fontId="7" fillId="6" borderId="12">
      <alignment horizontal="right" vertical="center"/>
    </xf>
    <xf numFmtId="170" fontId="20" fillId="0" borderId="0" applyFont="0" applyFill="0" applyBorder="0" applyAlignment="0" applyProtection="0"/>
    <xf numFmtId="0" fontId="6" fillId="6" borderId="13">
      <alignment horizontal="left" vertical="center" wrapText="1" indent="2"/>
    </xf>
    <xf numFmtId="0" fontId="6" fillId="0" borderId="13">
      <alignment horizontal="left" vertical="center" wrapText="1" indent="2"/>
    </xf>
    <xf numFmtId="0" fontId="6" fillId="7" borderId="5">
      <alignment horizontal="left" vertical="center"/>
    </xf>
    <xf numFmtId="0" fontId="13" fillId="9" borderId="7" applyNumberFormat="0" applyAlignment="0" applyProtection="0"/>
    <xf numFmtId="0" fontId="6" fillId="0" borderId="4">
      <alignment horizontal="right" vertical="center"/>
    </xf>
    <xf numFmtId="4" fontId="6" fillId="0" borderId="4">
      <alignment horizontal="right" vertical="center"/>
    </xf>
    <xf numFmtId="0" fontId="20" fillId="0" borderId="0"/>
    <xf numFmtId="0" fontId="65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5" fillId="0" borderId="0"/>
    <xf numFmtId="0" fontId="1" fillId="0" borderId="0"/>
    <xf numFmtId="4" fontId="6" fillId="0" borderId="4" applyFill="0" applyBorder="0" applyProtection="0">
      <alignment horizontal="right" vertical="center"/>
    </xf>
    <xf numFmtId="49" fontId="11" fillId="0" borderId="4" applyNumberFormat="0" applyFill="0" applyBorder="0" applyProtection="0">
      <alignment horizontal="left" vertical="center"/>
    </xf>
    <xf numFmtId="0" fontId="6" fillId="0" borderId="4" applyNumberFormat="0" applyFill="0" applyAlignment="0" applyProtection="0"/>
    <xf numFmtId="0" fontId="20" fillId="5" borderId="0" applyNumberFormat="0" applyFont="0" applyBorder="0" applyAlignment="0" applyProtection="0"/>
    <xf numFmtId="164" fontId="6" fillId="34" borderId="4" applyNumberFormat="0" applyFont="0" applyBorder="0" applyAlignment="0" applyProtection="0">
      <alignment horizontal="right" vertical="center"/>
    </xf>
    <xf numFmtId="9" fontId="20" fillId="0" borderId="0" applyFont="0" applyFill="0" applyBorder="0" applyAlignment="0" applyProtection="0"/>
    <xf numFmtId="0" fontId="6" fillId="12" borderId="4"/>
    <xf numFmtId="4" fontId="6" fillId="12" borderId="4"/>
    <xf numFmtId="0" fontId="6" fillId="6" borderId="27">
      <alignment horizontal="left" vertical="center" wrapText="1" indent="2"/>
    </xf>
    <xf numFmtId="0" fontId="6" fillId="0" borderId="27">
      <alignment horizontal="left" vertical="center" wrapText="1" indent="2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6" borderId="13">
      <alignment horizontal="left" vertical="center" wrapText="1" indent="2"/>
    </xf>
    <xf numFmtId="0" fontId="6" fillId="0" borderId="13">
      <alignment horizontal="left" vertical="center" wrapText="1" indent="2"/>
    </xf>
    <xf numFmtId="0" fontId="1" fillId="0" borderId="0"/>
    <xf numFmtId="4" fontId="7" fillId="6" borderId="24">
      <alignment horizontal="right" vertical="center"/>
    </xf>
    <xf numFmtId="0" fontId="6" fillId="12" borderId="24"/>
    <xf numFmtId="0" fontId="10" fillId="8" borderId="7" applyNumberFormat="0" applyAlignment="0" applyProtection="0"/>
    <xf numFmtId="0" fontId="7" fillId="7" borderId="24">
      <alignment horizontal="right" vertical="center"/>
    </xf>
    <xf numFmtId="0" fontId="6" fillId="0" borderId="24">
      <alignment horizontal="right" vertical="center"/>
    </xf>
    <xf numFmtId="0" fontId="56" fillId="0" borderId="8" applyNumberFormat="0" applyFill="0" applyAlignment="0" applyProtection="0"/>
    <xf numFmtId="0" fontId="6" fillId="7" borderId="25">
      <alignment horizontal="left" vertical="center"/>
    </xf>
    <xf numFmtId="0" fontId="49" fillId="9" borderId="7" applyNumberFormat="0" applyAlignment="0" applyProtection="0"/>
    <xf numFmtId="164" fontId="6" fillId="34" borderId="24" applyNumberFormat="0" applyFont="0" applyBorder="0" applyAlignment="0" applyProtection="0">
      <alignment horizontal="right" vertical="center"/>
    </xf>
    <xf numFmtId="0" fontId="36" fillId="33" borderId="23" applyNumberFormat="0" applyFont="0" applyAlignment="0" applyProtection="0"/>
    <xf numFmtId="0" fontId="6" fillId="0" borderId="27">
      <alignment horizontal="left" vertical="center" wrapText="1" indent="2"/>
    </xf>
    <xf numFmtId="4" fontId="6" fillId="12" borderId="24"/>
    <xf numFmtId="49" fontId="11" fillId="0" borderId="24" applyNumberFormat="0" applyFill="0" applyBorder="0" applyProtection="0">
      <alignment horizontal="left" vertical="center"/>
    </xf>
    <xf numFmtId="0" fontId="6" fillId="0" borderId="24">
      <alignment horizontal="right" vertical="center"/>
    </xf>
    <xf numFmtId="4" fontId="7" fillId="6" borderId="26">
      <alignment horizontal="right" vertical="center"/>
    </xf>
    <xf numFmtId="4" fontId="7" fillId="6" borderId="24">
      <alignment horizontal="right" vertical="center"/>
    </xf>
    <xf numFmtId="4" fontId="7" fillId="6" borderId="24">
      <alignment horizontal="right" vertical="center"/>
    </xf>
    <xf numFmtId="0" fontId="24" fillId="7" borderId="24">
      <alignment horizontal="right" vertical="center"/>
    </xf>
    <xf numFmtId="0" fontId="7" fillId="7" borderId="24">
      <alignment horizontal="right" vertical="center"/>
    </xf>
    <xf numFmtId="49" fontId="6" fillId="0" borderId="24" applyNumberFormat="0" applyFont="0" applyFill="0" applyBorder="0" applyProtection="0">
      <alignment horizontal="left" vertical="center" indent="2"/>
    </xf>
    <xf numFmtId="0" fontId="49" fillId="9" borderId="7" applyNumberFormat="0" applyAlignment="0" applyProtection="0"/>
    <xf numFmtId="0" fontId="9" fillId="8" borderId="6" applyNumberFormat="0" applyAlignment="0" applyProtection="0"/>
    <xf numFmtId="49" fontId="6" fillId="0" borderId="24" applyNumberFormat="0" applyFont="0" applyFill="0" applyBorder="0" applyProtection="0">
      <alignment horizontal="left" vertical="center" indent="2"/>
    </xf>
    <xf numFmtId="0" fontId="13" fillId="9" borderId="7" applyNumberFormat="0" applyAlignment="0" applyProtection="0"/>
    <xf numFmtId="4" fontId="6" fillId="0" borderId="24" applyFill="0" applyBorder="0" applyProtection="0">
      <alignment horizontal="right" vertical="center"/>
    </xf>
    <xf numFmtId="0" fontId="40" fillId="8" borderId="7" applyNumberFormat="0" applyAlignment="0" applyProtection="0"/>
    <xf numFmtId="0" fontId="56" fillId="0" borderId="8" applyNumberFormat="0" applyFill="0" applyAlignment="0" applyProtection="0"/>
    <xf numFmtId="0" fontId="53" fillId="8" borderId="6" applyNumberFormat="0" applyAlignment="0" applyProtection="0"/>
    <xf numFmtId="0" fontId="6" fillId="0" borderId="24" applyNumberFormat="0" applyFill="0" applyAlignment="0" applyProtection="0"/>
    <xf numFmtId="4" fontId="6" fillId="0" borderId="24">
      <alignment horizontal="right" vertical="center"/>
    </xf>
    <xf numFmtId="0" fontId="6" fillId="0" borderId="24">
      <alignment horizontal="right" vertical="center"/>
    </xf>
    <xf numFmtId="0" fontId="49" fillId="9" borderId="7" applyNumberFormat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6" fillId="6" borderId="27">
      <alignment horizontal="left" vertical="center" wrapText="1" indent="2"/>
    </xf>
    <xf numFmtId="0" fontId="40" fillId="8" borderId="7" applyNumberFormat="0" applyAlignment="0" applyProtection="0"/>
    <xf numFmtId="0" fontId="40" fillId="8" borderId="7" applyNumberFormat="0" applyAlignment="0" applyProtection="0"/>
    <xf numFmtId="4" fontId="7" fillId="6" borderId="25">
      <alignment horizontal="right" vertical="center"/>
    </xf>
    <xf numFmtId="0" fontId="7" fillId="6" borderId="25">
      <alignment horizontal="right" vertical="center"/>
    </xf>
    <xf numFmtId="0" fontId="7" fillId="6" borderId="24">
      <alignment horizontal="right" vertical="center"/>
    </xf>
    <xf numFmtId="4" fontId="24" fillId="7" borderId="24">
      <alignment horizontal="right" vertical="center"/>
    </xf>
    <xf numFmtId="0" fontId="13" fillId="9" borderId="7" applyNumberFormat="0" applyAlignment="0" applyProtection="0"/>
    <xf numFmtId="0" fontId="14" fillId="0" borderId="8" applyNumberFormat="0" applyFill="0" applyAlignment="0" applyProtection="0"/>
    <xf numFmtId="0" fontId="56" fillId="0" borderId="8" applyNumberFormat="0" applyFill="0" applyAlignment="0" applyProtection="0"/>
    <xf numFmtId="0" fontId="36" fillId="33" borderId="23" applyNumberFormat="0" applyFont="0" applyAlignment="0" applyProtection="0"/>
    <xf numFmtId="0" fontId="49" fillId="9" borderId="7" applyNumberFormat="0" applyAlignment="0" applyProtection="0"/>
    <xf numFmtId="49" fontId="11" fillId="0" borderId="24" applyNumberFormat="0" applyFill="0" applyBorder="0" applyProtection="0">
      <alignment horizontal="left" vertical="center"/>
    </xf>
    <xf numFmtId="0" fontId="6" fillId="6" borderId="27">
      <alignment horizontal="left" vertical="center" wrapText="1" indent="2"/>
    </xf>
    <xf numFmtId="0" fontId="40" fillId="8" borderId="7" applyNumberFormat="0" applyAlignment="0" applyProtection="0"/>
    <xf numFmtId="0" fontId="6" fillId="0" borderId="27">
      <alignment horizontal="left" vertical="center" wrapText="1" indent="2"/>
    </xf>
    <xf numFmtId="0" fontId="36" fillId="33" borderId="23" applyNumberFormat="0" applyFont="0" applyAlignment="0" applyProtection="0"/>
    <xf numFmtId="0" fontId="1" fillId="33" borderId="23" applyNumberFormat="0" applyFon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4" fontId="6" fillId="12" borderId="24"/>
    <xf numFmtId="0" fontId="7" fillId="6" borderId="24">
      <alignment horizontal="right" vertical="center"/>
    </xf>
    <xf numFmtId="0" fontId="56" fillId="0" borderId="8" applyNumberFormat="0" applyFill="0" applyAlignment="0" applyProtection="0"/>
    <xf numFmtId="4" fontId="7" fillId="6" borderId="26">
      <alignment horizontal="right" vertical="center"/>
    </xf>
    <xf numFmtId="0" fontId="10" fillId="8" borderId="7" applyNumberFormat="0" applyAlignment="0" applyProtection="0"/>
    <xf numFmtId="0" fontId="7" fillId="6" borderId="25">
      <alignment horizontal="right" vertical="center"/>
    </xf>
    <xf numFmtId="0" fontId="40" fillId="8" borderId="7" applyNumberFormat="0" applyAlignment="0" applyProtection="0"/>
    <xf numFmtId="0" fontId="14" fillId="0" borderId="8" applyNumberFormat="0" applyFill="0" applyAlignment="0" applyProtection="0"/>
    <xf numFmtId="0" fontId="36" fillId="33" borderId="23" applyNumberFormat="0" applyFont="0" applyAlignment="0" applyProtection="0"/>
    <xf numFmtId="4" fontId="7" fillId="6" borderId="25">
      <alignment horizontal="right" vertical="center"/>
    </xf>
    <xf numFmtId="0" fontId="6" fillId="6" borderId="27">
      <alignment horizontal="left" vertical="center" wrapText="1" indent="2"/>
    </xf>
    <xf numFmtId="0" fontId="6" fillId="12" borderId="24"/>
    <xf numFmtId="164" fontId="6" fillId="34" borderId="24" applyNumberFormat="0" applyFont="0" applyBorder="0" applyAlignment="0" applyProtection="0">
      <alignment horizontal="right" vertical="center"/>
    </xf>
    <xf numFmtId="0" fontId="6" fillId="0" borderId="24" applyNumberFormat="0" applyFill="0" applyAlignment="0" applyProtection="0"/>
    <xf numFmtId="4" fontId="6" fillId="0" borderId="24" applyFill="0" applyBorder="0" applyProtection="0">
      <alignment horizontal="right" vertical="center"/>
    </xf>
    <xf numFmtId="4" fontId="7" fillId="7" borderId="24">
      <alignment horizontal="right" vertical="center"/>
    </xf>
    <xf numFmtId="0" fontId="14" fillId="0" borderId="8" applyNumberFormat="0" applyFill="0" applyAlignment="0" applyProtection="0"/>
    <xf numFmtId="49" fontId="11" fillId="0" borderId="24" applyNumberFormat="0" applyFill="0" applyBorder="0" applyProtection="0">
      <alignment horizontal="left" vertical="center"/>
    </xf>
    <xf numFmtId="49" fontId="6" fillId="0" borderId="25" applyNumberFormat="0" applyFont="0" applyFill="0" applyBorder="0" applyProtection="0">
      <alignment horizontal="left" vertical="center" indent="5"/>
    </xf>
    <xf numFmtId="0" fontId="6" fillId="7" borderId="25">
      <alignment horizontal="left" vertical="center"/>
    </xf>
    <xf numFmtId="0" fontId="40" fillId="8" borderId="7" applyNumberFormat="0" applyAlignment="0" applyProtection="0"/>
    <xf numFmtId="4" fontId="7" fillId="6" borderId="26">
      <alignment horizontal="right" vertical="center"/>
    </xf>
    <xf numFmtId="0" fontId="49" fillId="9" borderId="7" applyNumberFormat="0" applyAlignment="0" applyProtection="0"/>
    <xf numFmtId="0" fontId="49" fillId="9" borderId="7" applyNumberFormat="0" applyAlignment="0" applyProtection="0"/>
    <xf numFmtId="0" fontId="36" fillId="33" borderId="23" applyNumberFormat="0" applyFon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7" fillId="6" borderId="24">
      <alignment horizontal="right" vertical="center"/>
    </xf>
    <xf numFmtId="0" fontId="1" fillId="33" borderId="23" applyNumberFormat="0" applyFont="0" applyAlignment="0" applyProtection="0"/>
    <xf numFmtId="4" fontId="6" fillId="0" borderId="24">
      <alignment horizontal="right" vertical="center"/>
    </xf>
    <xf numFmtId="0" fontId="56" fillId="0" borderId="8" applyNumberFormat="0" applyFill="0" applyAlignment="0" applyProtection="0"/>
    <xf numFmtId="0" fontId="7" fillId="6" borderId="24">
      <alignment horizontal="right" vertical="center"/>
    </xf>
    <xf numFmtId="0" fontId="7" fillId="6" borderId="24">
      <alignment horizontal="right" vertical="center"/>
    </xf>
    <xf numFmtId="4" fontId="24" fillId="7" borderId="24">
      <alignment horizontal="right" vertical="center"/>
    </xf>
    <xf numFmtId="0" fontId="7" fillId="7" borderId="24">
      <alignment horizontal="right" vertical="center"/>
    </xf>
    <xf numFmtId="4" fontId="7" fillId="7" borderId="24">
      <alignment horizontal="right" vertical="center"/>
    </xf>
    <xf numFmtId="0" fontId="24" fillId="7" borderId="24">
      <alignment horizontal="right" vertical="center"/>
    </xf>
    <xf numFmtId="4" fontId="24" fillId="7" borderId="24">
      <alignment horizontal="right" vertical="center"/>
    </xf>
    <xf numFmtId="0" fontId="7" fillId="6" borderId="24">
      <alignment horizontal="right" vertical="center"/>
    </xf>
    <xf numFmtId="4" fontId="7" fillId="6" borderId="24">
      <alignment horizontal="right" vertical="center"/>
    </xf>
    <xf numFmtId="0" fontId="7" fillId="6" borderId="24">
      <alignment horizontal="right" vertical="center"/>
    </xf>
    <xf numFmtId="4" fontId="7" fillId="6" borderId="24">
      <alignment horizontal="right" vertical="center"/>
    </xf>
    <xf numFmtId="0" fontId="7" fillId="6" borderId="25">
      <alignment horizontal="right" vertical="center"/>
    </xf>
    <xf numFmtId="4" fontId="7" fillId="6" borderId="25">
      <alignment horizontal="right" vertical="center"/>
    </xf>
    <xf numFmtId="0" fontId="7" fillId="6" borderId="26">
      <alignment horizontal="right" vertical="center"/>
    </xf>
    <xf numFmtId="4" fontId="7" fillId="6" borderId="26">
      <alignment horizontal="right" vertical="center"/>
    </xf>
    <xf numFmtId="0" fontId="40" fillId="8" borderId="7" applyNumberFormat="0" applyAlignment="0" applyProtection="0"/>
    <xf numFmtId="0" fontId="6" fillId="6" borderId="27">
      <alignment horizontal="left" vertical="center" wrapText="1" indent="2"/>
    </xf>
    <xf numFmtId="0" fontId="6" fillId="0" borderId="27">
      <alignment horizontal="left" vertical="center" wrapText="1" indent="2"/>
    </xf>
    <xf numFmtId="0" fontId="6" fillId="7" borderId="25">
      <alignment horizontal="left" vertical="center"/>
    </xf>
    <xf numFmtId="0" fontId="49" fillId="9" borderId="7" applyNumberFormat="0" applyAlignment="0" applyProtection="0"/>
    <xf numFmtId="0" fontId="6" fillId="0" borderId="24">
      <alignment horizontal="right" vertical="center"/>
    </xf>
    <xf numFmtId="4" fontId="6" fillId="0" borderId="24">
      <alignment horizontal="right" vertical="center"/>
    </xf>
    <xf numFmtId="0" fontId="6" fillId="0" borderId="24" applyNumberFormat="0" applyFill="0" applyAlignment="0" applyProtection="0"/>
    <xf numFmtId="0" fontId="53" fillId="8" borderId="6" applyNumberFormat="0" applyAlignment="0" applyProtection="0"/>
    <xf numFmtId="164" fontId="6" fillId="34" borderId="24" applyNumberFormat="0" applyFont="0" applyBorder="0" applyAlignment="0" applyProtection="0">
      <alignment horizontal="right" vertical="center"/>
    </xf>
    <xf numFmtId="0" fontId="6" fillId="12" borderId="24"/>
    <xf numFmtId="4" fontId="6" fillId="12" borderId="24"/>
    <xf numFmtId="0" fontId="56" fillId="0" borderId="8" applyNumberFormat="0" applyFill="0" applyAlignment="0" applyProtection="0"/>
    <xf numFmtId="0" fontId="1" fillId="33" borderId="23" applyNumberFormat="0" applyFont="0" applyAlignment="0" applyProtection="0"/>
    <xf numFmtId="0" fontId="36" fillId="33" borderId="23" applyNumberFormat="0" applyFont="0" applyAlignment="0" applyProtection="0"/>
    <xf numFmtId="0" fontId="6" fillId="0" borderId="24" applyNumberFormat="0" applyFill="0" applyAlignment="0" applyProtection="0"/>
    <xf numFmtId="0" fontId="14" fillId="0" borderId="8" applyNumberFormat="0" applyFill="0" applyAlignment="0" applyProtection="0"/>
    <xf numFmtId="0" fontId="56" fillId="0" borderId="8" applyNumberFormat="0" applyFill="0" applyAlignment="0" applyProtection="0"/>
    <xf numFmtId="0" fontId="13" fillId="9" borderId="7" applyNumberFormat="0" applyAlignment="0" applyProtection="0"/>
    <xf numFmtId="0" fontId="40" fillId="8" borderId="7" applyNumberFormat="0" applyAlignment="0" applyProtection="0"/>
    <xf numFmtId="4" fontId="24" fillId="7" borderId="24">
      <alignment horizontal="right" vertical="center"/>
    </xf>
    <xf numFmtId="0" fontId="7" fillId="7" borderId="24">
      <alignment horizontal="right" vertical="center"/>
    </xf>
    <xf numFmtId="164" fontId="6" fillId="34" borderId="24" applyNumberFormat="0" applyFont="0" applyBorder="0" applyAlignment="0" applyProtection="0">
      <alignment horizontal="right" vertical="center"/>
    </xf>
    <xf numFmtId="0" fontId="14" fillId="0" borderId="8" applyNumberFormat="0" applyFill="0" applyAlignment="0" applyProtection="0"/>
    <xf numFmtId="49" fontId="6" fillId="0" borderId="24" applyNumberFormat="0" applyFont="0" applyFill="0" applyBorder="0" applyProtection="0">
      <alignment horizontal="left" vertical="center" indent="2"/>
    </xf>
    <xf numFmtId="49" fontId="6" fillId="0" borderId="25" applyNumberFormat="0" applyFont="0" applyFill="0" applyBorder="0" applyProtection="0">
      <alignment horizontal="left" vertical="center" indent="5"/>
    </xf>
    <xf numFmtId="49" fontId="6" fillId="0" borderId="24" applyNumberFormat="0" applyFont="0" applyFill="0" applyBorder="0" applyProtection="0">
      <alignment horizontal="left" vertical="center" indent="2"/>
    </xf>
    <xf numFmtId="4" fontId="6" fillId="0" borderId="24" applyFill="0" applyBorder="0" applyProtection="0">
      <alignment horizontal="right" vertical="center"/>
    </xf>
    <xf numFmtId="49" fontId="11" fillId="0" borderId="24" applyNumberFormat="0" applyFill="0" applyBorder="0" applyProtection="0">
      <alignment horizontal="left" vertical="center"/>
    </xf>
    <xf numFmtId="0" fontId="6" fillId="0" borderId="27">
      <alignment horizontal="left" vertical="center" wrapText="1" indent="2"/>
    </xf>
    <xf numFmtId="0" fontId="53" fillId="8" borderId="6" applyNumberFormat="0" applyAlignment="0" applyProtection="0"/>
    <xf numFmtId="0" fontId="7" fillId="6" borderId="26">
      <alignment horizontal="right" vertical="center"/>
    </xf>
    <xf numFmtId="0" fontId="13" fillId="9" borderId="7" applyNumberFormat="0" applyAlignment="0" applyProtection="0"/>
    <xf numFmtId="0" fontId="7" fillId="6" borderId="26">
      <alignment horizontal="right" vertical="center"/>
    </xf>
    <xf numFmtId="4" fontId="7" fillId="6" borderId="24">
      <alignment horizontal="right" vertical="center"/>
    </xf>
    <xf numFmtId="0" fontId="7" fillId="6" borderId="24">
      <alignment horizontal="right" vertical="center"/>
    </xf>
    <xf numFmtId="0" fontId="9" fillId="8" borderId="6" applyNumberFormat="0" applyAlignment="0" applyProtection="0"/>
    <xf numFmtId="0" fontId="10" fillId="8" borderId="7" applyNumberFormat="0" applyAlignment="0" applyProtection="0"/>
    <xf numFmtId="0" fontId="14" fillId="0" borderId="8" applyNumberFormat="0" applyFill="0" applyAlignment="0" applyProtection="0"/>
    <xf numFmtId="0" fontId="6" fillId="12" borderId="24"/>
    <xf numFmtId="4" fontId="6" fillId="12" borderId="24"/>
    <xf numFmtId="4" fontId="7" fillId="6" borderId="24">
      <alignment horizontal="right" vertical="center"/>
    </xf>
    <xf numFmtId="0" fontId="24" fillId="7" borderId="24">
      <alignment horizontal="right" vertical="center"/>
    </xf>
    <xf numFmtId="0" fontId="13" fillId="9" borderId="7" applyNumberFormat="0" applyAlignment="0" applyProtection="0"/>
    <xf numFmtId="0" fontId="40" fillId="8" borderId="7" applyNumberFormat="0" applyAlignment="0" applyProtection="0"/>
    <xf numFmtId="4" fontId="6" fillId="0" borderId="24">
      <alignment horizontal="right" vertical="center"/>
    </xf>
    <xf numFmtId="0" fontId="6" fillId="6" borderId="27">
      <alignment horizontal="left" vertical="center" wrapText="1" indent="2"/>
    </xf>
    <xf numFmtId="0" fontId="6" fillId="0" borderId="27">
      <alignment horizontal="left" vertical="center" wrapText="1" indent="2"/>
    </xf>
    <xf numFmtId="0" fontId="53" fillId="8" borderId="6" applyNumberFormat="0" applyAlignment="0" applyProtection="0"/>
    <xf numFmtId="0" fontId="49" fillId="9" borderId="7" applyNumberFormat="0" applyAlignment="0" applyProtection="0"/>
    <xf numFmtId="0" fontId="10" fillId="8" borderId="7" applyNumberFormat="0" applyAlignment="0" applyProtection="0"/>
    <xf numFmtId="0" fontId="9" fillId="8" borderId="6" applyNumberFormat="0" applyAlignment="0" applyProtection="0"/>
    <xf numFmtId="0" fontId="7" fillId="6" borderId="26">
      <alignment horizontal="right" vertical="center"/>
    </xf>
    <xf numFmtId="0" fontId="24" fillId="7" borderId="24">
      <alignment horizontal="right" vertical="center"/>
    </xf>
    <xf numFmtId="4" fontId="7" fillId="7" borderId="24">
      <alignment horizontal="right" vertical="center"/>
    </xf>
    <xf numFmtId="4" fontId="7" fillId="6" borderId="24">
      <alignment horizontal="right" vertical="center"/>
    </xf>
    <xf numFmtId="49" fontId="6" fillId="0" borderId="25" applyNumberFormat="0" applyFont="0" applyFill="0" applyBorder="0" applyProtection="0">
      <alignment horizontal="left" vertical="center" indent="5"/>
    </xf>
    <xf numFmtId="4" fontId="6" fillId="0" borderId="24" applyFill="0" applyBorder="0" applyProtection="0">
      <alignment horizontal="right" vertical="center"/>
    </xf>
    <xf numFmtId="4" fontId="7" fillId="7" borderId="24">
      <alignment horizontal="right" vertical="center"/>
    </xf>
    <xf numFmtId="0" fontId="1" fillId="0" borderId="0"/>
    <xf numFmtId="0" fontId="49" fillId="9" borderId="7" applyNumberFormat="0" applyAlignment="0" applyProtection="0"/>
    <xf numFmtId="0" fontId="13" fillId="9" borderId="7" applyNumberFormat="0" applyAlignment="0" applyProtection="0"/>
    <xf numFmtId="0" fontId="10" fillId="8" borderId="7" applyNumberFormat="0" applyAlignment="0" applyProtection="0"/>
    <xf numFmtId="0" fontId="6" fillId="6" borderId="27">
      <alignment horizontal="left" vertical="center" wrapText="1" indent="2"/>
    </xf>
    <xf numFmtId="0" fontId="6" fillId="0" borderId="27">
      <alignment horizontal="left" vertical="center" wrapText="1" indent="2"/>
    </xf>
    <xf numFmtId="0" fontId="6" fillId="6" borderId="27">
      <alignment horizontal="left" vertical="center" wrapText="1" indent="2"/>
    </xf>
    <xf numFmtId="0" fontId="6" fillId="0" borderId="27">
      <alignment horizontal="left" vertical="center" wrapText="1" indent="2"/>
    </xf>
    <xf numFmtId="0" fontId="9" fillId="8" borderId="6" applyNumberFormat="0" applyAlignment="0" applyProtection="0"/>
    <xf numFmtId="0" fontId="10" fillId="8" borderId="7" applyNumberFormat="0" applyAlignment="0" applyProtection="0"/>
    <xf numFmtId="0" fontId="40" fillId="8" borderId="7" applyNumberFormat="0" applyAlignment="0" applyProtection="0"/>
    <xf numFmtId="0" fontId="13" fillId="9" borderId="7" applyNumberFormat="0" applyAlignment="0" applyProtection="0"/>
    <xf numFmtId="0" fontId="14" fillId="0" borderId="8" applyNumberFormat="0" applyFill="0" applyAlignment="0" applyProtection="0"/>
    <xf numFmtId="0" fontId="49" fillId="9" borderId="7" applyNumberFormat="0" applyAlignment="0" applyProtection="0"/>
    <xf numFmtId="0" fontId="36" fillId="33" borderId="23" applyNumberFormat="0" applyFont="0" applyAlignment="0" applyProtection="0"/>
    <xf numFmtId="0" fontId="1" fillId="33" borderId="23" applyNumberFormat="0" applyFon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40" fillId="8" borderId="7" applyNumberFormat="0" applyAlignment="0" applyProtection="0"/>
    <xf numFmtId="0" fontId="49" fillId="9" borderId="7" applyNumberFormat="0" applyAlignment="0" applyProtection="0"/>
    <xf numFmtId="0" fontId="36" fillId="33" borderId="23" applyNumberFormat="0" applyFon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40" fillId="8" borderId="7" applyNumberFormat="0" applyAlignment="0" applyProtection="0"/>
    <xf numFmtId="0" fontId="49" fillId="9" borderId="7" applyNumberForma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14" fillId="0" borderId="8" applyNumberFormat="0" applyFill="0" applyAlignment="0" applyProtection="0"/>
    <xf numFmtId="49" fontId="6" fillId="0" borderId="25" applyNumberFormat="0" applyFont="0" applyFill="0" applyBorder="0" applyProtection="0">
      <alignment horizontal="left" vertical="center" indent="5"/>
    </xf>
    <xf numFmtId="0" fontId="7" fillId="6" borderId="25">
      <alignment horizontal="right" vertical="center"/>
    </xf>
    <xf numFmtId="4" fontId="7" fillId="6" borderId="25">
      <alignment horizontal="right" vertical="center"/>
    </xf>
    <xf numFmtId="0" fontId="6" fillId="7" borderId="25">
      <alignment horizontal="left" vertical="center"/>
    </xf>
    <xf numFmtId="0" fontId="13" fillId="9" borderId="7" applyNumberFormat="0" applyAlignment="0" applyProtection="0"/>
    <xf numFmtId="0" fontId="10" fillId="8" borderId="7" applyNumberFormat="0" applyAlignment="0" applyProtection="0"/>
    <xf numFmtId="0" fontId="56" fillId="0" borderId="8" applyNumberFormat="0" applyFill="0" applyAlignment="0" applyProtection="0"/>
    <xf numFmtId="0" fontId="49" fillId="9" borderId="7" applyNumberFormat="0" applyAlignment="0" applyProtection="0"/>
    <xf numFmtId="0" fontId="36" fillId="33" borderId="23" applyNumberFormat="0" applyFont="0" applyAlignment="0" applyProtection="0"/>
    <xf numFmtId="0" fontId="49" fillId="9" borderId="7" applyNumberFormat="0" applyAlignment="0" applyProtection="0"/>
    <xf numFmtId="0" fontId="9" fillId="8" borderId="6" applyNumberFormat="0" applyAlignment="0" applyProtection="0"/>
    <xf numFmtId="0" fontId="13" fillId="9" borderId="7" applyNumberFormat="0" applyAlignment="0" applyProtection="0"/>
    <xf numFmtId="0" fontId="40" fillId="8" borderId="7" applyNumberFormat="0" applyAlignment="0" applyProtection="0"/>
    <xf numFmtId="0" fontId="56" fillId="0" borderId="8" applyNumberFormat="0" applyFill="0" applyAlignment="0" applyProtection="0"/>
    <xf numFmtId="0" fontId="53" fillId="8" borderId="6" applyNumberFormat="0" applyAlignment="0" applyProtection="0"/>
    <xf numFmtId="0" fontId="49" fillId="9" borderId="7" applyNumberFormat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40" fillId="8" borderId="7" applyNumberFormat="0" applyAlignment="0" applyProtection="0"/>
    <xf numFmtId="0" fontId="40" fillId="8" borderId="7" applyNumberFormat="0" applyAlignment="0" applyProtection="0"/>
    <xf numFmtId="0" fontId="13" fillId="9" borderId="7" applyNumberFormat="0" applyAlignment="0" applyProtection="0"/>
    <xf numFmtId="0" fontId="14" fillId="0" borderId="8" applyNumberFormat="0" applyFill="0" applyAlignment="0" applyProtection="0"/>
    <xf numFmtId="0" fontId="56" fillId="0" borderId="8" applyNumberFormat="0" applyFill="0" applyAlignment="0" applyProtection="0"/>
    <xf numFmtId="0" fontId="36" fillId="33" borderId="23" applyNumberFormat="0" applyFont="0" applyAlignment="0" applyProtection="0"/>
    <xf numFmtId="0" fontId="49" fillId="9" borderId="7" applyNumberFormat="0" applyAlignment="0" applyProtection="0"/>
    <xf numFmtId="0" fontId="40" fillId="8" borderId="7" applyNumberFormat="0" applyAlignment="0" applyProtection="0"/>
    <xf numFmtId="0" fontId="36" fillId="33" borderId="23" applyNumberFormat="0" applyFont="0" applyAlignment="0" applyProtection="0"/>
    <xf numFmtId="0" fontId="1" fillId="33" borderId="23" applyNumberFormat="0" applyFon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56" fillId="0" borderId="8" applyNumberFormat="0" applyFill="0" applyAlignment="0" applyProtection="0"/>
    <xf numFmtId="0" fontId="10" fillId="8" borderId="7" applyNumberFormat="0" applyAlignment="0" applyProtection="0"/>
    <xf numFmtId="0" fontId="40" fillId="8" borderId="7" applyNumberFormat="0" applyAlignment="0" applyProtection="0"/>
    <xf numFmtId="0" fontId="14" fillId="0" borderId="8" applyNumberFormat="0" applyFill="0" applyAlignment="0" applyProtection="0"/>
    <xf numFmtId="0" fontId="36" fillId="33" borderId="23" applyNumberFormat="0" applyFont="0" applyAlignment="0" applyProtection="0"/>
    <xf numFmtId="0" fontId="14" fillId="0" borderId="8" applyNumberFormat="0" applyFill="0" applyAlignment="0" applyProtection="0"/>
    <xf numFmtId="0" fontId="40" fillId="8" borderId="7" applyNumberFormat="0" applyAlignment="0" applyProtection="0"/>
    <xf numFmtId="0" fontId="49" fillId="9" borderId="7" applyNumberFormat="0" applyAlignment="0" applyProtection="0"/>
    <xf numFmtId="0" fontId="49" fillId="9" borderId="7" applyNumberFormat="0" applyAlignment="0" applyProtection="0"/>
    <xf numFmtId="0" fontId="36" fillId="33" borderId="23" applyNumberFormat="0" applyFon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1" fillId="33" borderId="23" applyNumberFormat="0" applyFont="0" applyAlignment="0" applyProtection="0"/>
    <xf numFmtId="0" fontId="56" fillId="0" borderId="8" applyNumberFormat="0" applyFill="0" applyAlignment="0" applyProtection="0"/>
    <xf numFmtId="0" fontId="40" fillId="8" borderId="7" applyNumberFormat="0" applyAlignment="0" applyProtection="0"/>
    <xf numFmtId="0" fontId="49" fillId="9" borderId="7" applyNumberFormat="0" applyAlignment="0" applyProtection="0"/>
    <xf numFmtId="0" fontId="53" fillId="8" borderId="6" applyNumberFormat="0" applyAlignment="0" applyProtection="0"/>
    <xf numFmtId="0" fontId="56" fillId="0" borderId="8" applyNumberFormat="0" applyFill="0" applyAlignment="0" applyProtection="0"/>
    <xf numFmtId="0" fontId="1" fillId="33" borderId="23" applyNumberFormat="0" applyFont="0" applyAlignment="0" applyProtection="0"/>
    <xf numFmtId="0" fontId="36" fillId="33" borderId="23" applyNumberFormat="0" applyFont="0" applyAlignment="0" applyProtection="0"/>
    <xf numFmtId="0" fontId="14" fillId="0" borderId="8" applyNumberFormat="0" applyFill="0" applyAlignment="0" applyProtection="0"/>
    <xf numFmtId="0" fontId="56" fillId="0" borderId="8" applyNumberFormat="0" applyFill="0" applyAlignment="0" applyProtection="0"/>
    <xf numFmtId="0" fontId="13" fillId="9" borderId="7" applyNumberFormat="0" applyAlignment="0" applyProtection="0"/>
    <xf numFmtId="0" fontId="40" fillId="8" borderId="7" applyNumberFormat="0" applyAlignment="0" applyProtection="0"/>
    <xf numFmtId="0" fontId="14" fillId="0" borderId="8" applyNumberFormat="0" applyFill="0" applyAlignment="0" applyProtection="0"/>
    <xf numFmtId="0" fontId="53" fillId="8" borderId="6" applyNumberFormat="0" applyAlignment="0" applyProtection="0"/>
    <xf numFmtId="0" fontId="13" fillId="9" borderId="7" applyNumberFormat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14" fillId="0" borderId="8" applyNumberFormat="0" applyFill="0" applyAlignment="0" applyProtection="0"/>
    <xf numFmtId="0" fontId="13" fillId="9" borderId="7" applyNumberFormat="0" applyAlignment="0" applyProtection="0"/>
    <xf numFmtId="0" fontId="40" fillId="8" borderId="7" applyNumberFormat="0" applyAlignment="0" applyProtection="0"/>
    <xf numFmtId="0" fontId="53" fillId="8" borderId="6" applyNumberFormat="0" applyAlignment="0" applyProtection="0"/>
    <xf numFmtId="0" fontId="49" fillId="9" borderId="7" applyNumberFormat="0" applyAlignment="0" applyProtection="0"/>
    <xf numFmtId="0" fontId="10" fillId="8" borderId="7" applyNumberFormat="0" applyAlignment="0" applyProtection="0"/>
    <xf numFmtId="0" fontId="9" fillId="8" borderId="6" applyNumberFormat="0" applyAlignment="0" applyProtection="0"/>
    <xf numFmtId="0" fontId="49" fillId="9" borderId="7" applyNumberFormat="0" applyAlignment="0" applyProtection="0"/>
    <xf numFmtId="0" fontId="13" fillId="9" borderId="7" applyNumberFormat="0" applyAlignment="0" applyProtection="0"/>
    <xf numFmtId="0" fontId="10" fillId="8" borderId="7" applyNumberFormat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horizontal="left" vertical="center" indent="2"/>
    </xf>
    <xf numFmtId="49" fontId="6" fillId="0" borderId="24" applyNumberFormat="0" applyFont="0" applyFill="0" applyBorder="0" applyProtection="0">
      <alignment horizontal="left" vertical="center" indent="2"/>
    </xf>
    <xf numFmtId="164" fontId="6" fillId="7" borderId="0" applyBorder="0">
      <alignment horizontal="right" vertical="center"/>
    </xf>
    <xf numFmtId="164" fontId="6" fillId="0" borderId="0" applyBorder="0">
      <alignment horizontal="right" vertical="center"/>
    </xf>
    <xf numFmtId="0" fontId="19" fillId="0" borderId="0"/>
    <xf numFmtId="0" fontId="19" fillId="0" borderId="0"/>
    <xf numFmtId="49" fontId="6" fillId="0" borderId="4" applyNumberFormat="0" applyFont="0" applyFill="0" applyBorder="0" applyProtection="0">
      <alignment horizontal="left" vertical="center" indent="2"/>
    </xf>
    <xf numFmtId="0" fontId="19" fillId="0" borderId="0"/>
    <xf numFmtId="168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8" applyNumberFormat="0" applyFill="0" applyAlignment="0" applyProtection="0"/>
    <xf numFmtId="0" fontId="13" fillId="9" borderId="7" applyNumberFormat="0" applyAlignment="0" applyProtection="0"/>
    <xf numFmtId="0" fontId="10" fillId="8" borderId="7" applyNumberFormat="0" applyAlignment="0" applyProtection="0"/>
    <xf numFmtId="0" fontId="9" fillId="8" borderId="6" applyNumberFormat="0" applyAlignment="0" applyProtection="0"/>
    <xf numFmtId="0" fontId="1" fillId="0" borderId="0"/>
    <xf numFmtId="43" fontId="35" fillId="0" borderId="0" applyFont="0" applyFill="0" applyBorder="0" applyAlignment="0" applyProtection="0"/>
    <xf numFmtId="0" fontId="35" fillId="0" borderId="0"/>
    <xf numFmtId="0" fontId="53" fillId="8" borderId="6" applyNumberFormat="0" applyAlignment="0" applyProtection="0"/>
    <xf numFmtId="0" fontId="9" fillId="8" borderId="6" applyNumberFormat="0" applyAlignment="0" applyProtection="0"/>
    <xf numFmtId="0" fontId="13" fillId="9" borderId="7" applyNumberFormat="0" applyAlignment="0" applyProtection="0"/>
    <xf numFmtId="0" fontId="10" fillId="8" borderId="7" applyNumberFormat="0" applyAlignment="0" applyProtection="0"/>
    <xf numFmtId="0" fontId="13" fillId="9" borderId="7" applyNumberFormat="0" applyAlignment="0" applyProtection="0"/>
    <xf numFmtId="0" fontId="53" fillId="8" borderId="6" applyNumberFormat="0" applyAlignment="0" applyProtection="0"/>
    <xf numFmtId="0" fontId="53" fillId="8" borderId="6" applyNumberFormat="0" applyAlignment="0" applyProtection="0"/>
    <xf numFmtId="0" fontId="53" fillId="8" borderId="6" applyNumberFormat="0" applyAlignment="0" applyProtection="0"/>
    <xf numFmtId="0" fontId="9" fillId="8" borderId="6" applyNumberFormat="0" applyAlignment="0" applyProtection="0"/>
    <xf numFmtId="0" fontId="6" fillId="6" borderId="13">
      <alignment horizontal="left" vertical="center" wrapText="1" indent="2"/>
    </xf>
    <xf numFmtId="0" fontId="24" fillId="7" borderId="4">
      <alignment horizontal="right" vertical="center"/>
    </xf>
    <xf numFmtId="49" fontId="6" fillId="0" borderId="4" applyNumberFormat="0" applyFont="0" applyFill="0" applyBorder="0" applyProtection="0">
      <alignment horizontal="left" vertical="center" indent="2"/>
    </xf>
    <xf numFmtId="4" fontId="6" fillId="0" borderId="4">
      <alignment horizontal="right" vertical="center"/>
    </xf>
    <xf numFmtId="4" fontId="7" fillId="6" borderId="4">
      <alignment horizontal="right" vertical="center"/>
    </xf>
    <xf numFmtId="0" fontId="7" fillId="6" borderId="5">
      <alignment horizontal="right" vertical="center"/>
    </xf>
    <xf numFmtId="49" fontId="6" fillId="0" borderId="4" applyNumberFormat="0" applyFont="0" applyFill="0" applyBorder="0" applyProtection="0">
      <alignment horizontal="left" vertical="center" indent="2"/>
    </xf>
    <xf numFmtId="0" fontId="9" fillId="8" borderId="6" applyNumberFormat="0" applyAlignment="0" applyProtection="0"/>
    <xf numFmtId="0" fontId="53" fillId="8" borderId="6" applyNumberFormat="0" applyAlignment="0" applyProtection="0"/>
    <xf numFmtId="0" fontId="53" fillId="8" borderId="6" applyNumberFormat="0" applyAlignment="0" applyProtection="0"/>
    <xf numFmtId="164" fontId="6" fillId="34" borderId="4" applyNumberFormat="0" applyFont="0" applyBorder="0" applyAlignment="0" applyProtection="0">
      <alignment horizontal="right" vertical="center"/>
    </xf>
    <xf numFmtId="0" fontId="6" fillId="0" borderId="4">
      <alignment horizontal="right" vertical="center"/>
    </xf>
    <xf numFmtId="0" fontId="14" fillId="0" borderId="8" applyNumberFormat="0" applyFill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9" fillId="8" borderId="6" applyNumberFormat="0" applyAlignment="0" applyProtection="0"/>
    <xf numFmtId="0" fontId="53" fillId="8" borderId="6" applyNumberFormat="0" applyAlignment="0" applyProtection="0"/>
    <xf numFmtId="0" fontId="53" fillId="8" borderId="6" applyNumberFormat="0" applyAlignment="0" applyProtection="0"/>
    <xf numFmtId="0" fontId="53" fillId="8" borderId="6" applyNumberFormat="0" applyAlignment="0" applyProtection="0"/>
    <xf numFmtId="0" fontId="7" fillId="7" borderId="4">
      <alignment horizontal="right" vertical="center"/>
    </xf>
    <xf numFmtId="4" fontId="6" fillId="0" borderId="4">
      <alignment horizontal="right" vertical="center"/>
    </xf>
    <xf numFmtId="0" fontId="53" fillId="8" borderId="6" applyNumberFormat="0" applyAlignment="0" applyProtection="0"/>
    <xf numFmtId="4" fontId="6" fillId="12" borderId="4"/>
    <xf numFmtId="0" fontId="9" fillId="8" borderId="6" applyNumberFormat="0" applyAlignment="0" applyProtection="0"/>
    <xf numFmtId="0" fontId="53" fillId="8" borderId="6" applyNumberFormat="0" applyAlignment="0" applyProtection="0"/>
    <xf numFmtId="49" fontId="11" fillId="0" borderId="4" applyNumberFormat="0" applyFill="0" applyBorder="0" applyProtection="0">
      <alignment horizontal="left" vertical="center"/>
    </xf>
    <xf numFmtId="0" fontId="9" fillId="8" borderId="6" applyNumberFormat="0" applyAlignment="0" applyProtection="0"/>
    <xf numFmtId="0" fontId="14" fillId="0" borderId="8" applyNumberFormat="0" applyFill="0" applyAlignment="0" applyProtection="0"/>
    <xf numFmtId="0" fontId="10" fillId="8" borderId="7" applyNumberFormat="0" applyAlignment="0" applyProtection="0"/>
    <xf numFmtId="0" fontId="9" fillId="8" borderId="6" applyNumberFormat="0" applyAlignment="0" applyProtection="0"/>
    <xf numFmtId="0" fontId="14" fillId="0" borderId="8" applyNumberFormat="0" applyFill="0" applyAlignment="0" applyProtection="0"/>
    <xf numFmtId="0" fontId="9" fillId="8" borderId="6" applyNumberFormat="0" applyAlignment="0" applyProtection="0"/>
    <xf numFmtId="0" fontId="53" fillId="8" borderId="6" applyNumberFormat="0" applyAlignment="0" applyProtection="0"/>
    <xf numFmtId="0" fontId="9" fillId="8" borderId="6" applyNumberFormat="0" applyAlignment="0" applyProtection="0"/>
    <xf numFmtId="4" fontId="7" fillId="7" borderId="4">
      <alignment horizontal="right" vertical="center"/>
    </xf>
    <xf numFmtId="0" fontId="53" fillId="8" borderId="6" applyNumberFormat="0" applyAlignment="0" applyProtection="0"/>
    <xf numFmtId="0" fontId="53" fillId="8" borderId="6" applyNumberFormat="0" applyAlignment="0" applyProtection="0"/>
    <xf numFmtId="0" fontId="53" fillId="8" borderId="6" applyNumberFormat="0" applyAlignment="0" applyProtection="0"/>
    <xf numFmtId="0" fontId="6" fillId="12" borderId="4"/>
    <xf numFmtId="0" fontId="6" fillId="6" borderId="13">
      <alignment horizontal="left" vertical="center" wrapText="1" indent="2"/>
    </xf>
    <xf numFmtId="4" fontId="6" fillId="0" borderId="4" applyFill="0" applyBorder="0" applyProtection="0">
      <alignment horizontal="right" vertical="center"/>
    </xf>
    <xf numFmtId="0" fontId="6" fillId="7" borderId="5">
      <alignment horizontal="left" vertical="center"/>
    </xf>
    <xf numFmtId="0" fontId="53" fillId="8" borderId="6" applyNumberFormat="0" applyAlignment="0" applyProtection="0"/>
    <xf numFmtId="4" fontId="6" fillId="12" borderId="4"/>
    <xf numFmtId="0" fontId="7" fillId="6" borderId="12">
      <alignment horizontal="right" vertical="center"/>
    </xf>
    <xf numFmtId="0" fontId="7" fillId="6" borderId="4">
      <alignment horizontal="right" vertical="center"/>
    </xf>
    <xf numFmtId="4" fontId="24" fillId="7" borderId="4">
      <alignment horizontal="right" vertical="center"/>
    </xf>
    <xf numFmtId="0" fontId="6" fillId="6" borderId="13">
      <alignment horizontal="left" vertical="center" wrapText="1" indent="2"/>
    </xf>
    <xf numFmtId="0" fontId="7" fillId="6" borderId="12">
      <alignment horizontal="right" vertical="center"/>
    </xf>
    <xf numFmtId="4" fontId="7" fillId="6" borderId="12">
      <alignment horizontal="right" vertical="center"/>
    </xf>
    <xf numFmtId="0" fontId="9" fillId="8" borderId="6" applyNumberFormat="0" applyAlignment="0" applyProtection="0"/>
    <xf numFmtId="0" fontId="53" fillId="8" borderId="6" applyNumberFormat="0" applyAlignment="0" applyProtection="0"/>
    <xf numFmtId="0" fontId="9" fillId="8" borderId="6" applyNumberFormat="0" applyAlignment="0" applyProtection="0"/>
    <xf numFmtId="0" fontId="1" fillId="0" borderId="0"/>
    <xf numFmtId="0" fontId="6" fillId="0" borderId="4">
      <alignment horizontal="right" vertical="center"/>
    </xf>
    <xf numFmtId="0" fontId="7" fillId="6" borderId="5">
      <alignment horizontal="right" vertical="center"/>
    </xf>
    <xf numFmtId="0" fontId="7" fillId="6" borderId="4">
      <alignment horizontal="right" vertical="center"/>
    </xf>
    <xf numFmtId="49" fontId="6" fillId="0" borderId="4" applyNumberFormat="0" applyFont="0" applyFill="0" applyBorder="0" applyProtection="0">
      <alignment horizontal="left" vertical="center" indent="2"/>
    </xf>
    <xf numFmtId="49" fontId="11" fillId="0" borderId="4" applyNumberFormat="0" applyFill="0" applyBorder="0" applyProtection="0">
      <alignment horizontal="left" vertical="center"/>
    </xf>
    <xf numFmtId="0" fontId="7" fillId="6" borderId="4">
      <alignment horizontal="right" vertical="center"/>
    </xf>
    <xf numFmtId="4" fontId="7" fillId="6" borderId="4">
      <alignment horizontal="right" vertical="center"/>
    </xf>
    <xf numFmtId="0" fontId="6" fillId="0" borderId="13">
      <alignment horizontal="left" vertical="center" wrapText="1" indent="2"/>
    </xf>
    <xf numFmtId="4" fontId="7" fillId="6" borderId="12">
      <alignment horizontal="right" vertical="center"/>
    </xf>
    <xf numFmtId="0" fontId="24" fillId="7" borderId="4">
      <alignment horizontal="right" vertical="center"/>
    </xf>
    <xf numFmtId="0" fontId="6" fillId="0" borderId="13">
      <alignment horizontal="left" vertical="center" wrapText="1" indent="2"/>
    </xf>
    <xf numFmtId="0" fontId="9" fillId="8" borderId="6" applyNumberFormat="0" applyAlignment="0" applyProtection="0"/>
    <xf numFmtId="0" fontId="6" fillId="12" borderId="4"/>
    <xf numFmtId="4" fontId="7" fillId="6" borderId="5">
      <alignment horizontal="right" vertical="center"/>
    </xf>
    <xf numFmtId="0" fontId="7" fillId="6" borderId="4">
      <alignment horizontal="right" vertical="center"/>
    </xf>
    <xf numFmtId="4" fontId="7" fillId="7" borderId="4">
      <alignment horizontal="right" vertical="center"/>
    </xf>
    <xf numFmtId="0" fontId="9" fillId="8" borderId="6" applyNumberFormat="0" applyAlignment="0" applyProtection="0"/>
    <xf numFmtId="0" fontId="6" fillId="0" borderId="13">
      <alignment horizontal="left" vertical="center" wrapText="1" indent="2"/>
    </xf>
    <xf numFmtId="4" fontId="7" fillId="6" borderId="5">
      <alignment horizontal="right" vertical="center"/>
    </xf>
    <xf numFmtId="0" fontId="6" fillId="0" borderId="4" applyNumberFormat="0" applyFill="0" applyAlignment="0" applyProtection="0"/>
    <xf numFmtId="0" fontId="53" fillId="8" borderId="6" applyNumberFormat="0" applyAlignment="0" applyProtection="0"/>
    <xf numFmtId="0" fontId="6" fillId="7" borderId="5">
      <alignment horizontal="left" vertical="center"/>
    </xf>
    <xf numFmtId="4" fontId="7" fillId="6" borderId="4">
      <alignment horizontal="right" vertical="center"/>
    </xf>
    <xf numFmtId="0" fontId="7" fillId="7" borderId="4">
      <alignment horizontal="right" vertical="center"/>
    </xf>
    <xf numFmtId="164" fontId="6" fillId="34" borderId="4" applyNumberFormat="0" applyFont="0" applyBorder="0" applyAlignment="0" applyProtection="0">
      <alignment horizontal="right" vertical="center"/>
    </xf>
    <xf numFmtId="4" fontId="7" fillId="6" borderId="4">
      <alignment horizontal="right" vertical="center"/>
    </xf>
    <xf numFmtId="0" fontId="6" fillId="0" borderId="4" applyNumberFormat="0" applyFill="0" applyAlignment="0" applyProtection="0"/>
    <xf numFmtId="49" fontId="6" fillId="0" borderId="5" applyNumberFormat="0" applyFont="0" applyFill="0" applyBorder="0" applyProtection="0">
      <alignment horizontal="left" vertical="center" indent="5"/>
    </xf>
    <xf numFmtId="49" fontId="6" fillId="0" borderId="24" applyNumberFormat="0" applyFont="0" applyFill="0" applyBorder="0" applyProtection="0">
      <alignment horizontal="left" vertical="center" indent="2"/>
    </xf>
    <xf numFmtId="4" fontId="24" fillId="7" borderId="4">
      <alignment horizontal="right" vertical="center"/>
    </xf>
    <xf numFmtId="4" fontId="6" fillId="0" borderId="4" applyFill="0" applyBorder="0" applyProtection="0">
      <alignment horizontal="right" vertical="center"/>
    </xf>
    <xf numFmtId="0" fontId="10" fillId="8" borderId="7" applyNumberFormat="0" applyAlignment="0" applyProtection="0"/>
    <xf numFmtId="0" fontId="9" fillId="8" borderId="6" applyNumberFormat="0" applyAlignment="0" applyProtection="0"/>
    <xf numFmtId="0" fontId="10" fillId="8" borderId="7" applyNumberFormat="0" applyAlignment="0" applyProtection="0"/>
    <xf numFmtId="0" fontId="13" fillId="9" borderId="7" applyNumberFormat="0" applyAlignment="0" applyProtection="0"/>
    <xf numFmtId="0" fontId="14" fillId="0" borderId="8" applyNumberFormat="0" applyFill="0" applyAlignment="0" applyProtection="0"/>
    <xf numFmtId="0" fontId="14" fillId="0" borderId="8" applyNumberFormat="0" applyFill="0" applyAlignment="0" applyProtection="0"/>
    <xf numFmtId="0" fontId="9" fillId="8" borderId="6" applyNumberFormat="0" applyAlignment="0" applyProtection="0"/>
    <xf numFmtId="43" fontId="1" fillId="0" borderId="0" applyFont="0" applyFill="0" applyBorder="0" applyAlignment="0" applyProtection="0"/>
    <xf numFmtId="0" fontId="5" fillId="0" borderId="0" applyNumberFormat="0" applyFont="0" applyFill="0" applyBorder="0" applyProtection="0">
      <alignment horizontal="left" vertical="center" indent="5"/>
    </xf>
    <xf numFmtId="0" fontId="1" fillId="0" borderId="0"/>
    <xf numFmtId="0" fontId="13" fillId="9" borderId="7" applyNumberFormat="0" applyAlignment="0" applyProtection="0"/>
    <xf numFmtId="0" fontId="5" fillId="12" borderId="0" applyNumberFormat="0" applyFont="0" applyBorder="0" applyAlignment="0" applyProtection="0"/>
    <xf numFmtId="0" fontId="29" fillId="0" borderId="0"/>
    <xf numFmtId="0" fontId="3" fillId="0" borderId="0"/>
    <xf numFmtId="0" fontId="3" fillId="0" borderId="0"/>
    <xf numFmtId="0" fontId="3" fillId="0" borderId="0"/>
    <xf numFmtId="49" fontId="6" fillId="0" borderId="5" applyNumberFormat="0" applyFont="0" applyFill="0" applyBorder="0" applyProtection="0">
      <alignment horizontal="left" vertical="center" indent="5"/>
    </xf>
    <xf numFmtId="0" fontId="27" fillId="0" borderId="0" applyNumberFormat="0" applyFill="0" applyBorder="0" applyAlignment="0" applyProtection="0"/>
    <xf numFmtId="0" fontId="1" fillId="0" borderId="0"/>
    <xf numFmtId="0" fontId="1" fillId="0" borderId="0"/>
    <xf numFmtId="0" fontId="33" fillId="0" borderId="0"/>
    <xf numFmtId="0" fontId="3" fillId="0" borderId="0"/>
    <xf numFmtId="0" fontId="1" fillId="0" borderId="0" applyBorder="0"/>
    <xf numFmtId="169" fontId="1" fillId="0" borderId="0" applyFont="0" applyFill="0" applyBorder="0" applyAlignment="0" applyProtection="0"/>
    <xf numFmtId="0" fontId="13" fillId="9" borderId="7" applyNumberFormat="0" applyAlignment="0" applyProtection="0"/>
  </cellStyleXfs>
  <cellXfs count="17">
    <xf numFmtId="0" fontId="0" fillId="0" borderId="0" xfId="0"/>
    <xf numFmtId="0" fontId="2" fillId="2" borderId="0" xfId="0" applyFont="1" applyFill="1"/>
    <xf numFmtId="0" fontId="2" fillId="0" borderId="0" xfId="0" applyFont="1"/>
    <xf numFmtId="0" fontId="0" fillId="2" borderId="0" xfId="0" applyFill="1"/>
    <xf numFmtId="2" fontId="0" fillId="2" borderId="0" xfId="0" applyNumberFormat="1" applyFill="1"/>
    <xf numFmtId="0" fontId="0" fillId="3" borderId="0" xfId="0" applyFill="1"/>
    <xf numFmtId="2" fontId="0" fillId="3" borderId="0" xfId="0" applyNumberFormat="1" applyFill="1"/>
    <xf numFmtId="2" fontId="0" fillId="0" borderId="0" xfId="0" applyNumberFormat="1"/>
    <xf numFmtId="2" fontId="2" fillId="2" borderId="0" xfId="0" applyNumberFormat="1" applyFont="1" applyFill="1"/>
    <xf numFmtId="0" fontId="2" fillId="35" borderId="0" xfId="0" applyFont="1" applyFill="1"/>
    <xf numFmtId="2" fontId="0" fillId="35" borderId="0" xfId="0" applyNumberFormat="1" applyFill="1"/>
    <xf numFmtId="43" fontId="0" fillId="0" borderId="0" xfId="0" applyNumberFormat="1"/>
    <xf numFmtId="0" fontId="0" fillId="0" borderId="0" xfId="0" applyFill="1"/>
    <xf numFmtId="2" fontId="0" fillId="0" borderId="0" xfId="0" applyNumberFormat="1" applyFill="1"/>
    <xf numFmtId="1" fontId="0" fillId="35" borderId="0" xfId="0" applyNumberFormat="1" applyFill="1"/>
    <xf numFmtId="1" fontId="0" fillId="2" borderId="0" xfId="0" applyNumberFormat="1" applyFill="1"/>
    <xf numFmtId="1" fontId="0" fillId="3" borderId="0" xfId="0" applyNumberFormat="1" applyFill="1"/>
  </cellXfs>
  <cellStyles count="963">
    <cellStyle name="???????????" xfId="244" xr:uid="{00000000-0005-0000-0000-000000000000}"/>
    <cellStyle name="???????_2++" xfId="245" xr:uid="{00000000-0005-0000-0000-000001000000}"/>
    <cellStyle name="20 % - Akzent1" xfId="125" xr:uid="{00000000-0005-0000-0000-000002000000}"/>
    <cellStyle name="20 % - Akzent1 2" xfId="430" xr:uid="{00000000-0005-0000-0000-000003000000}"/>
    <cellStyle name="20 % - Akzent1 3" xfId="299" xr:uid="{00000000-0005-0000-0000-000004000000}"/>
    <cellStyle name="20 % - Akzent2" xfId="126" xr:uid="{00000000-0005-0000-0000-000005000000}"/>
    <cellStyle name="20 % - Akzent2 2" xfId="431" xr:uid="{00000000-0005-0000-0000-000006000000}"/>
    <cellStyle name="20 % - Akzent2 3" xfId="300" xr:uid="{00000000-0005-0000-0000-000007000000}"/>
    <cellStyle name="20 % - Akzent3" xfId="127" xr:uid="{00000000-0005-0000-0000-000008000000}"/>
    <cellStyle name="20 % - Akzent3 2" xfId="432" xr:uid="{00000000-0005-0000-0000-000009000000}"/>
    <cellStyle name="20 % - Akzent3 3" xfId="301" xr:uid="{00000000-0005-0000-0000-00000A000000}"/>
    <cellStyle name="20 % - Akzent4" xfId="128" xr:uid="{00000000-0005-0000-0000-00000B000000}"/>
    <cellStyle name="20 % - Akzent4 2" xfId="433" xr:uid="{00000000-0005-0000-0000-00000C000000}"/>
    <cellStyle name="20 % - Akzent4 3" xfId="302" xr:uid="{00000000-0005-0000-0000-00000D000000}"/>
    <cellStyle name="20 % - Akzent5" xfId="129" xr:uid="{00000000-0005-0000-0000-00000E000000}"/>
    <cellStyle name="20 % - Akzent5 2" xfId="434" xr:uid="{00000000-0005-0000-0000-00000F000000}"/>
    <cellStyle name="20 % - Akzent5 3" xfId="303" xr:uid="{00000000-0005-0000-0000-000010000000}"/>
    <cellStyle name="20 % - Akzent6" xfId="130" xr:uid="{00000000-0005-0000-0000-000011000000}"/>
    <cellStyle name="20 % - Akzent6 2" xfId="435" xr:uid="{00000000-0005-0000-0000-000012000000}"/>
    <cellStyle name="20 % - Akzent6 3" xfId="304" xr:uid="{00000000-0005-0000-0000-000013000000}"/>
    <cellStyle name="20% - Accent1 2" xfId="131" xr:uid="{00000000-0005-0000-0000-000014000000}"/>
    <cellStyle name="20% - Accent1 3" xfId="256" xr:uid="{00000000-0005-0000-0000-000015000000}"/>
    <cellStyle name="20% - Accent2 2" xfId="132" xr:uid="{00000000-0005-0000-0000-000016000000}"/>
    <cellStyle name="20% - Accent2 3" xfId="257" xr:uid="{00000000-0005-0000-0000-000017000000}"/>
    <cellStyle name="20% - Accent3 2" xfId="133" xr:uid="{00000000-0005-0000-0000-000018000000}"/>
    <cellStyle name="20% - Accent3 3" xfId="258" xr:uid="{00000000-0005-0000-0000-000019000000}"/>
    <cellStyle name="20% - Accent4 2" xfId="134" xr:uid="{00000000-0005-0000-0000-00001A000000}"/>
    <cellStyle name="20% - Accent4 3" xfId="259" xr:uid="{00000000-0005-0000-0000-00001B000000}"/>
    <cellStyle name="20% - Accent5 2" xfId="135" xr:uid="{00000000-0005-0000-0000-00001C000000}"/>
    <cellStyle name="20% - Accent5 3" xfId="260" xr:uid="{00000000-0005-0000-0000-00001D000000}"/>
    <cellStyle name="20% - Accent6 2" xfId="136" xr:uid="{00000000-0005-0000-0000-00001E000000}"/>
    <cellStyle name="20% - Accent6 3" xfId="261" xr:uid="{00000000-0005-0000-0000-00001F000000}"/>
    <cellStyle name="2x indented GHG Textfiels" xfId="6" xr:uid="{00000000-0005-0000-0000-000020000000}"/>
    <cellStyle name="2x indented GHG Textfiels 2" xfId="7" xr:uid="{00000000-0005-0000-0000-000021000000}"/>
    <cellStyle name="2x indented GHG Textfiels 2 2" xfId="138" xr:uid="{00000000-0005-0000-0000-000022000000}"/>
    <cellStyle name="2x indented GHG Textfiels 2 3" xfId="828" xr:uid="{00000000-0005-0000-0000-000023000000}"/>
    <cellStyle name="2x indented GHG Textfiels 2 4" xfId="833" xr:uid="{00000000-0005-0000-0000-000024000000}"/>
    <cellStyle name="2x indented GHG Textfiels 2 4 2" xfId="935" xr:uid="{00000000-0005-0000-0000-000025000000}"/>
    <cellStyle name="2x indented GHG Textfiels 2 4 3" xfId="859" xr:uid="{00000000-0005-0000-0000-000026000000}"/>
    <cellStyle name="2x indented GHG Textfiels 2 5" xfId="137" xr:uid="{00000000-0005-0000-0000-000027000000}"/>
    <cellStyle name="2x indented GHG Textfiels 3" xfId="139" xr:uid="{00000000-0005-0000-0000-000028000000}"/>
    <cellStyle name="2x indented GHG Textfiels 3 2" xfId="457" xr:uid="{00000000-0005-0000-0000-000029000000}"/>
    <cellStyle name="2x indented GHG Textfiels 3 2 2" xfId="586" xr:uid="{00000000-0005-0000-0000-00002A000000}"/>
    <cellStyle name="2x indented GHG Textfiels 3 2 3" xfId="855" xr:uid="{00000000-0005-0000-0000-00002B000000}"/>
    <cellStyle name="2x indented GHG Textfiels 3 3" xfId="405" xr:uid="{00000000-0005-0000-0000-00002C000000}"/>
    <cellStyle name="2x indented GHG Textfiels 3 3 2" xfId="691" xr:uid="{00000000-0005-0000-0000-00002D000000}"/>
    <cellStyle name="2x indented GHG Textfiels 3 3 3" xfId="693" xr:uid="{00000000-0005-0000-0000-00002E000000}"/>
    <cellStyle name="2x indented GHG Textfiels 3 3 4" xfId="589" xr:uid="{00000000-0005-0000-0000-00002F000000}"/>
    <cellStyle name="2x indented GHG Textfiels 3 4" xfId="910" xr:uid="{00000000-0005-0000-0000-000030000000}"/>
    <cellStyle name="2x indented GHG Textfiels 4" xfId="827" xr:uid="{00000000-0005-0000-0000-000031000000}"/>
    <cellStyle name="2x indented GHG Textfiels 5" xfId="112" xr:uid="{00000000-0005-0000-0000-000032000000}"/>
    <cellStyle name="40 % - Akzent1" xfId="140" xr:uid="{00000000-0005-0000-0000-000033000000}"/>
    <cellStyle name="40 % - Akzent1 2" xfId="436" xr:uid="{00000000-0005-0000-0000-000034000000}"/>
    <cellStyle name="40 % - Akzent1 3" xfId="305" xr:uid="{00000000-0005-0000-0000-000035000000}"/>
    <cellStyle name="40 % - Akzent2" xfId="141" xr:uid="{00000000-0005-0000-0000-000036000000}"/>
    <cellStyle name="40 % - Akzent2 2" xfId="437" xr:uid="{00000000-0005-0000-0000-000037000000}"/>
    <cellStyle name="40 % - Akzent2 3" xfId="306" xr:uid="{00000000-0005-0000-0000-000038000000}"/>
    <cellStyle name="40 % - Akzent3" xfId="142" xr:uid="{00000000-0005-0000-0000-000039000000}"/>
    <cellStyle name="40 % - Akzent3 2" xfId="438" xr:uid="{00000000-0005-0000-0000-00003A000000}"/>
    <cellStyle name="40 % - Akzent3 3" xfId="307" xr:uid="{00000000-0005-0000-0000-00003B000000}"/>
    <cellStyle name="40 % - Akzent4" xfId="143" xr:uid="{00000000-0005-0000-0000-00003C000000}"/>
    <cellStyle name="40 % - Akzent4 2" xfId="439" xr:uid="{00000000-0005-0000-0000-00003D000000}"/>
    <cellStyle name="40 % - Akzent4 3" xfId="308" xr:uid="{00000000-0005-0000-0000-00003E000000}"/>
    <cellStyle name="40 % - Akzent5" xfId="144" xr:uid="{00000000-0005-0000-0000-00003F000000}"/>
    <cellStyle name="40 % - Akzent5 2" xfId="440" xr:uid="{00000000-0005-0000-0000-000040000000}"/>
    <cellStyle name="40 % - Akzent5 3" xfId="309" xr:uid="{00000000-0005-0000-0000-000041000000}"/>
    <cellStyle name="40 % - Akzent6" xfId="145" xr:uid="{00000000-0005-0000-0000-000042000000}"/>
    <cellStyle name="40 % - Akzent6 2" xfId="441" xr:uid="{00000000-0005-0000-0000-000043000000}"/>
    <cellStyle name="40 % - Akzent6 3" xfId="310" xr:uid="{00000000-0005-0000-0000-000044000000}"/>
    <cellStyle name="40% - Accent1 2" xfId="146" xr:uid="{00000000-0005-0000-0000-000045000000}"/>
    <cellStyle name="40% - Accent1 3" xfId="262" xr:uid="{00000000-0005-0000-0000-000046000000}"/>
    <cellStyle name="40% - Accent2 2" xfId="147" xr:uid="{00000000-0005-0000-0000-000047000000}"/>
    <cellStyle name="40% - Accent2 3" xfId="263" xr:uid="{00000000-0005-0000-0000-000048000000}"/>
    <cellStyle name="40% - Accent3 2" xfId="148" xr:uid="{00000000-0005-0000-0000-000049000000}"/>
    <cellStyle name="40% - Accent3 3" xfId="264" xr:uid="{00000000-0005-0000-0000-00004A000000}"/>
    <cellStyle name="40% - Accent4 2" xfId="149" xr:uid="{00000000-0005-0000-0000-00004B000000}"/>
    <cellStyle name="40% - Accent4 3" xfId="265" xr:uid="{00000000-0005-0000-0000-00004C000000}"/>
    <cellStyle name="40% - Accent5 2" xfId="150" xr:uid="{00000000-0005-0000-0000-00004D000000}"/>
    <cellStyle name="40% - Accent5 3" xfId="266" xr:uid="{00000000-0005-0000-0000-00004E000000}"/>
    <cellStyle name="40% - Accent6 2" xfId="151" xr:uid="{00000000-0005-0000-0000-00004F000000}"/>
    <cellStyle name="40% - Accent6 3" xfId="267" xr:uid="{00000000-0005-0000-0000-000050000000}"/>
    <cellStyle name="5x indented GHG Textfiels" xfId="8" xr:uid="{00000000-0005-0000-0000-000051000000}"/>
    <cellStyle name="5x indented GHG Textfiels 2" xfId="46" xr:uid="{00000000-0005-0000-0000-000052000000}"/>
    <cellStyle name="5x indented GHG Textfiels 2 2" xfId="153" xr:uid="{00000000-0005-0000-0000-000053000000}"/>
    <cellStyle name="5x indented GHG Textfiels 2 3" xfId="152" xr:uid="{00000000-0005-0000-0000-000054000000}"/>
    <cellStyle name="5x indented GHG Textfiels 2 3 2" xfId="946" xr:uid="{00000000-0005-0000-0000-000055000000}"/>
    <cellStyle name="5x indented GHG Textfiels 3" xfId="154" xr:uid="{00000000-0005-0000-0000-000056000000}"/>
    <cellStyle name="5x indented GHG Textfiels 3 2" xfId="458" xr:uid="{00000000-0005-0000-0000-000057000000}"/>
    <cellStyle name="5x indented GHG Textfiels 3 2 2" xfId="756" xr:uid="{00000000-0005-0000-0000-000058000000}"/>
    <cellStyle name="5x indented GHG Textfiels 3 2 3" xfId="934" xr:uid="{00000000-0005-0000-0000-000059000000}"/>
    <cellStyle name="5x indented GHG Textfiels 3 3" xfId="406" xr:uid="{00000000-0005-0000-0000-00005A000000}"/>
    <cellStyle name="5x indented GHG Textfiels 3 3 2" xfId="692" xr:uid="{00000000-0005-0000-0000-00005B000000}"/>
    <cellStyle name="5x indented GHG Textfiels 3 3 3" xfId="639" xr:uid="{00000000-0005-0000-0000-00005C000000}"/>
    <cellStyle name="5x indented GHG Textfiels 3 3 4" xfId="723" xr:uid="{00000000-0005-0000-0000-00005D000000}"/>
    <cellStyle name="5x indented GHG Textfiels 3 4" xfId="954" xr:uid="{00000000-0005-0000-0000-00005E000000}"/>
    <cellStyle name="5x indented GHG Textfiels 4" xfId="116" xr:uid="{00000000-0005-0000-0000-00005F000000}"/>
    <cellStyle name="5x indented GHG Textfiels_Table 4(II)" xfId="246" xr:uid="{00000000-0005-0000-0000-000060000000}"/>
    <cellStyle name="60 % - Akzent1" xfId="155" xr:uid="{00000000-0005-0000-0000-000061000000}"/>
    <cellStyle name="60 % - Akzent1 2" xfId="442" xr:uid="{00000000-0005-0000-0000-000062000000}"/>
    <cellStyle name="60 % - Akzent1 3" xfId="311" xr:uid="{00000000-0005-0000-0000-000063000000}"/>
    <cellStyle name="60 % - Akzent2" xfId="156" xr:uid="{00000000-0005-0000-0000-000064000000}"/>
    <cellStyle name="60 % - Akzent2 2" xfId="443" xr:uid="{00000000-0005-0000-0000-000065000000}"/>
    <cellStyle name="60 % - Akzent2 3" xfId="312" xr:uid="{00000000-0005-0000-0000-000066000000}"/>
    <cellStyle name="60 % - Akzent3" xfId="157" xr:uid="{00000000-0005-0000-0000-000067000000}"/>
    <cellStyle name="60 % - Akzent3 2" xfId="444" xr:uid="{00000000-0005-0000-0000-000068000000}"/>
    <cellStyle name="60 % - Akzent3 3" xfId="313" xr:uid="{00000000-0005-0000-0000-000069000000}"/>
    <cellStyle name="60 % - Akzent4" xfId="158" xr:uid="{00000000-0005-0000-0000-00006A000000}"/>
    <cellStyle name="60 % - Akzent4 2" xfId="445" xr:uid="{00000000-0005-0000-0000-00006B000000}"/>
    <cellStyle name="60 % - Akzent4 3" xfId="314" xr:uid="{00000000-0005-0000-0000-00006C000000}"/>
    <cellStyle name="60 % - Akzent5" xfId="159" xr:uid="{00000000-0005-0000-0000-00006D000000}"/>
    <cellStyle name="60 % - Akzent5 2" xfId="446" xr:uid="{00000000-0005-0000-0000-00006E000000}"/>
    <cellStyle name="60 % - Akzent5 3" xfId="315" xr:uid="{00000000-0005-0000-0000-00006F000000}"/>
    <cellStyle name="60 % - Akzent6" xfId="160" xr:uid="{00000000-0005-0000-0000-000070000000}"/>
    <cellStyle name="60 % - Akzent6 2" xfId="447" xr:uid="{00000000-0005-0000-0000-000071000000}"/>
    <cellStyle name="60 % - Akzent6 3" xfId="316" xr:uid="{00000000-0005-0000-0000-000072000000}"/>
    <cellStyle name="60% - Accent1 2" xfId="161" xr:uid="{00000000-0005-0000-0000-000073000000}"/>
    <cellStyle name="60% - Accent1 3" xfId="268" xr:uid="{00000000-0005-0000-0000-000074000000}"/>
    <cellStyle name="60% - Accent2 2" xfId="162" xr:uid="{00000000-0005-0000-0000-000075000000}"/>
    <cellStyle name="60% - Accent2 3" xfId="269" xr:uid="{00000000-0005-0000-0000-000076000000}"/>
    <cellStyle name="60% - Accent3 2" xfId="163" xr:uid="{00000000-0005-0000-0000-000077000000}"/>
    <cellStyle name="60% - Accent3 3" xfId="270" xr:uid="{00000000-0005-0000-0000-000078000000}"/>
    <cellStyle name="60% - Accent4 2" xfId="164" xr:uid="{00000000-0005-0000-0000-000079000000}"/>
    <cellStyle name="60% - Accent4 3" xfId="271" xr:uid="{00000000-0005-0000-0000-00007A000000}"/>
    <cellStyle name="60% - Accent5 2" xfId="165" xr:uid="{00000000-0005-0000-0000-00007B000000}"/>
    <cellStyle name="60% - Accent5 3" xfId="272" xr:uid="{00000000-0005-0000-0000-00007C000000}"/>
    <cellStyle name="60% - Accent6 2" xfId="166" xr:uid="{00000000-0005-0000-0000-00007D000000}"/>
    <cellStyle name="60% - Accent6 3" xfId="273" xr:uid="{00000000-0005-0000-0000-00007E000000}"/>
    <cellStyle name="Accent1 2" xfId="167" xr:uid="{00000000-0005-0000-0000-00007F000000}"/>
    <cellStyle name="Accent1 3" xfId="274" xr:uid="{00000000-0005-0000-0000-000080000000}"/>
    <cellStyle name="Accent1 4" xfId="407" xr:uid="{00000000-0005-0000-0000-000081000000}"/>
    <cellStyle name="Accent2 2" xfId="168" xr:uid="{00000000-0005-0000-0000-000082000000}"/>
    <cellStyle name="Accent2 3" xfId="275" xr:uid="{00000000-0005-0000-0000-000083000000}"/>
    <cellStyle name="Accent2 4" xfId="408" xr:uid="{00000000-0005-0000-0000-000084000000}"/>
    <cellStyle name="Accent3 2" xfId="169" xr:uid="{00000000-0005-0000-0000-000085000000}"/>
    <cellStyle name="Accent3 3" xfId="276" xr:uid="{00000000-0005-0000-0000-000086000000}"/>
    <cellStyle name="Accent3 4" xfId="409" xr:uid="{00000000-0005-0000-0000-000087000000}"/>
    <cellStyle name="Accent4 2" xfId="170" xr:uid="{00000000-0005-0000-0000-000088000000}"/>
    <cellStyle name="Accent4 3" xfId="277" xr:uid="{00000000-0005-0000-0000-000089000000}"/>
    <cellStyle name="Accent4 4" xfId="410" xr:uid="{00000000-0005-0000-0000-00008A000000}"/>
    <cellStyle name="Accent5 2" xfId="171" xr:uid="{00000000-0005-0000-0000-00008B000000}"/>
    <cellStyle name="Accent5 3" xfId="278" xr:uid="{00000000-0005-0000-0000-00008C000000}"/>
    <cellStyle name="Accent5 4" xfId="411" xr:uid="{00000000-0005-0000-0000-00008D000000}"/>
    <cellStyle name="Accent6 2" xfId="172" xr:uid="{00000000-0005-0000-0000-00008E000000}"/>
    <cellStyle name="Accent6 3" xfId="279" xr:uid="{00000000-0005-0000-0000-00008F000000}"/>
    <cellStyle name="Accent6 4" xfId="412" xr:uid="{00000000-0005-0000-0000-000090000000}"/>
    <cellStyle name="AggblueBoldCels" xfId="47" xr:uid="{00000000-0005-0000-0000-000091000000}"/>
    <cellStyle name="AggblueBoldCels 2" xfId="173" xr:uid="{00000000-0005-0000-0000-000092000000}"/>
    <cellStyle name="AggblueCels" xfId="48" xr:uid="{00000000-0005-0000-0000-000093000000}"/>
    <cellStyle name="AggblueCels 2" xfId="174" xr:uid="{00000000-0005-0000-0000-000094000000}"/>
    <cellStyle name="AggblueCels_1x" xfId="122" xr:uid="{00000000-0005-0000-0000-000095000000}"/>
    <cellStyle name="AggBoldCells" xfId="49" xr:uid="{00000000-0005-0000-0000-000096000000}"/>
    <cellStyle name="AggBoldCells 2" xfId="175" xr:uid="{00000000-0005-0000-0000-000097000000}"/>
    <cellStyle name="AggBoldCells 3" xfId="247" xr:uid="{00000000-0005-0000-0000-000098000000}"/>
    <cellStyle name="AggBoldCells 4" xfId="401" xr:uid="{00000000-0005-0000-0000-000099000000}"/>
    <cellStyle name="AggBoldCells 5" xfId="110" xr:uid="{00000000-0005-0000-0000-00009A000000}"/>
    <cellStyle name="AggCels" xfId="9" xr:uid="{00000000-0005-0000-0000-00009B000000}"/>
    <cellStyle name="AggCels 2" xfId="50" xr:uid="{00000000-0005-0000-0000-00009C000000}"/>
    <cellStyle name="AggCels 3" xfId="248" xr:uid="{00000000-0005-0000-0000-00009D000000}"/>
    <cellStyle name="AggCels 4" xfId="402" xr:uid="{00000000-0005-0000-0000-00009E000000}"/>
    <cellStyle name="AggCels 5" xfId="829" xr:uid="{00000000-0005-0000-0000-00009F000000}"/>
    <cellStyle name="AggCels 6" xfId="113" xr:uid="{00000000-0005-0000-0000-0000A0000000}"/>
    <cellStyle name="AggCels_T(2)" xfId="111" xr:uid="{00000000-0005-0000-0000-0000A1000000}"/>
    <cellStyle name="AggGreen" xfId="51" xr:uid="{00000000-0005-0000-0000-0000A2000000}"/>
    <cellStyle name="AggGreen 2" xfId="176" xr:uid="{00000000-0005-0000-0000-0000A3000000}"/>
    <cellStyle name="AggGreen 2 2" xfId="460" xr:uid="{00000000-0005-0000-0000-0000A4000000}"/>
    <cellStyle name="AggGreen 2 2 2" xfId="636" xr:uid="{00000000-0005-0000-0000-0000A5000000}"/>
    <cellStyle name="AggGreen 2 2 3" xfId="887" xr:uid="{00000000-0005-0000-0000-0000A6000000}"/>
    <cellStyle name="AggGreen 2 3" xfId="318" xr:uid="{00000000-0005-0000-0000-0000A7000000}"/>
    <cellStyle name="AggGreen 2 3 2" xfId="656" xr:uid="{00000000-0005-0000-0000-0000A8000000}"/>
    <cellStyle name="AggGreen 2 3 3" xfId="725" xr:uid="{00000000-0005-0000-0000-0000A9000000}"/>
    <cellStyle name="AggGreen 2 3 4" xfId="721" xr:uid="{00000000-0005-0000-0000-0000AA000000}"/>
    <cellStyle name="AggGreen 2 4" xfId="922" xr:uid="{00000000-0005-0000-0000-0000AB000000}"/>
    <cellStyle name="AggGreen 3" xfId="459" xr:uid="{00000000-0005-0000-0000-0000AC000000}"/>
    <cellStyle name="AggGreen 3 2" xfId="585" xr:uid="{00000000-0005-0000-0000-0000AD000000}"/>
    <cellStyle name="AggGreen 3 3" xfId="872" xr:uid="{00000000-0005-0000-0000-0000AE000000}"/>
    <cellStyle name="AggGreen 4" xfId="317" xr:uid="{00000000-0005-0000-0000-0000AF000000}"/>
    <cellStyle name="AggGreen 4 2" xfId="655" xr:uid="{00000000-0005-0000-0000-0000B0000000}"/>
    <cellStyle name="AggGreen 4 3" xfId="570" xr:uid="{00000000-0005-0000-0000-0000B1000000}"/>
    <cellStyle name="AggGreen 4 4" xfId="688" xr:uid="{00000000-0005-0000-0000-0000B2000000}"/>
    <cellStyle name="AggGreen 5" xfId="930" xr:uid="{00000000-0005-0000-0000-0000B3000000}"/>
    <cellStyle name="AggGreen_Bbdr" xfId="117" xr:uid="{00000000-0005-0000-0000-0000B4000000}"/>
    <cellStyle name="AggGreen12" xfId="52" xr:uid="{00000000-0005-0000-0000-0000B5000000}"/>
    <cellStyle name="AggGreen12 2" xfId="177" xr:uid="{00000000-0005-0000-0000-0000B6000000}"/>
    <cellStyle name="AggGreen12 2 2" xfId="462" xr:uid="{00000000-0005-0000-0000-0000B7000000}"/>
    <cellStyle name="AggGreen12 2 2 2" xfId="654" xr:uid="{00000000-0005-0000-0000-0000B8000000}"/>
    <cellStyle name="AggGreen12 2 2 3" xfId="936" xr:uid="{00000000-0005-0000-0000-0000B9000000}"/>
    <cellStyle name="AggGreen12 2 3" xfId="320" xr:uid="{00000000-0005-0000-0000-0000BA000000}"/>
    <cellStyle name="AggGreen12 2 3 2" xfId="658" xr:uid="{00000000-0005-0000-0000-0000BB000000}"/>
    <cellStyle name="AggGreen12 2 3 3" xfId="607" xr:uid="{00000000-0005-0000-0000-0000BC000000}"/>
    <cellStyle name="AggGreen12 2 3 4" xfId="687" xr:uid="{00000000-0005-0000-0000-0000BD000000}"/>
    <cellStyle name="AggGreen12 2 4" xfId="899" xr:uid="{00000000-0005-0000-0000-0000BE000000}"/>
    <cellStyle name="AggGreen12 3" xfId="461" xr:uid="{00000000-0005-0000-0000-0000BF000000}"/>
    <cellStyle name="AggGreen12 3 2" xfId="584" xr:uid="{00000000-0005-0000-0000-0000C0000000}"/>
    <cellStyle name="AggGreen12 3 3" xfId="854" xr:uid="{00000000-0005-0000-0000-0000C1000000}"/>
    <cellStyle name="AggGreen12 4" xfId="319" xr:uid="{00000000-0005-0000-0000-0000C2000000}"/>
    <cellStyle name="AggGreen12 4 2" xfId="657" xr:uid="{00000000-0005-0000-0000-0000C3000000}"/>
    <cellStyle name="AggGreen12 4 3" xfId="709" xr:uid="{00000000-0005-0000-0000-0000C4000000}"/>
    <cellStyle name="AggGreen12 4 4" xfId="720" xr:uid="{00000000-0005-0000-0000-0000C5000000}"/>
    <cellStyle name="AggGreen12 5" xfId="916" xr:uid="{00000000-0005-0000-0000-0000C6000000}"/>
    <cellStyle name="AggOrange" xfId="53" xr:uid="{00000000-0005-0000-0000-0000C7000000}"/>
    <cellStyle name="AggOrange 2" xfId="178" xr:uid="{00000000-0005-0000-0000-0000C8000000}"/>
    <cellStyle name="AggOrange 2 2" xfId="464" xr:uid="{00000000-0005-0000-0000-0000C9000000}"/>
    <cellStyle name="AggOrange 2 2 2" xfId="583" xr:uid="{00000000-0005-0000-0000-0000CA000000}"/>
    <cellStyle name="AggOrange 2 2 3" xfId="932" xr:uid="{00000000-0005-0000-0000-0000CB000000}"/>
    <cellStyle name="AggOrange 2 3" xfId="322" xr:uid="{00000000-0005-0000-0000-0000CC000000}"/>
    <cellStyle name="AggOrange 2 3 2" xfId="660" xr:uid="{00000000-0005-0000-0000-0000CD000000}"/>
    <cellStyle name="AggOrange 2 3 3" xfId="567" xr:uid="{00000000-0005-0000-0000-0000CE000000}"/>
    <cellStyle name="AggOrange 2 3 4" xfId="582" xr:uid="{00000000-0005-0000-0000-0000CF000000}"/>
    <cellStyle name="AggOrange 2 4" xfId="857" xr:uid="{00000000-0005-0000-0000-0000D0000000}"/>
    <cellStyle name="AggOrange 3" xfId="463" xr:uid="{00000000-0005-0000-0000-0000D1000000}"/>
    <cellStyle name="AggOrange 3 2" xfId="702" xr:uid="{00000000-0005-0000-0000-0000D2000000}"/>
    <cellStyle name="AggOrange 3 3" xfId="912" xr:uid="{00000000-0005-0000-0000-0000D3000000}"/>
    <cellStyle name="AggOrange 4" xfId="321" xr:uid="{00000000-0005-0000-0000-0000D4000000}"/>
    <cellStyle name="AggOrange 4 2" xfId="659" xr:uid="{00000000-0005-0000-0000-0000D5000000}"/>
    <cellStyle name="AggOrange 4 3" xfId="648" xr:uid="{00000000-0005-0000-0000-0000D6000000}"/>
    <cellStyle name="AggOrange 4 4" xfId="622" xr:uid="{00000000-0005-0000-0000-0000D7000000}"/>
    <cellStyle name="AggOrange 5" xfId="898" xr:uid="{00000000-0005-0000-0000-0000D8000000}"/>
    <cellStyle name="AggOrange_B_border" xfId="120" xr:uid="{00000000-0005-0000-0000-0000D9000000}"/>
    <cellStyle name="AggOrange9" xfId="54" xr:uid="{00000000-0005-0000-0000-0000DA000000}"/>
    <cellStyle name="AggOrange9 2" xfId="179" xr:uid="{00000000-0005-0000-0000-0000DB000000}"/>
    <cellStyle name="AggOrange9 2 2" xfId="466" xr:uid="{00000000-0005-0000-0000-0000DC000000}"/>
    <cellStyle name="AggOrange9 2 2 2" xfId="701" xr:uid="{00000000-0005-0000-0000-0000DD000000}"/>
    <cellStyle name="AggOrange9 2 2 3" xfId="929" xr:uid="{00000000-0005-0000-0000-0000DE000000}"/>
    <cellStyle name="AggOrange9 2 3" xfId="324" xr:uid="{00000000-0005-0000-0000-0000DF000000}"/>
    <cellStyle name="AggOrange9 2 3 2" xfId="662" xr:uid="{00000000-0005-0000-0000-0000E0000000}"/>
    <cellStyle name="AggOrange9 2 3 3" xfId="708" xr:uid="{00000000-0005-0000-0000-0000E1000000}"/>
    <cellStyle name="AggOrange9 2 3 4" xfId="722" xr:uid="{00000000-0005-0000-0000-0000E2000000}"/>
    <cellStyle name="AggOrange9 2 4" xfId="913" xr:uid="{00000000-0005-0000-0000-0000E3000000}"/>
    <cellStyle name="AggOrange9 3" xfId="465" xr:uid="{00000000-0005-0000-0000-0000E4000000}"/>
    <cellStyle name="AggOrange9 3 2" xfId="653" xr:uid="{00000000-0005-0000-0000-0000E5000000}"/>
    <cellStyle name="AggOrange9 3 3" xfId="909" xr:uid="{00000000-0005-0000-0000-0000E6000000}"/>
    <cellStyle name="AggOrange9 4" xfId="323" xr:uid="{00000000-0005-0000-0000-0000E7000000}"/>
    <cellStyle name="AggOrange9 4 2" xfId="661" xr:uid="{00000000-0005-0000-0000-0000E8000000}"/>
    <cellStyle name="AggOrange9 4 3" xfId="606" xr:uid="{00000000-0005-0000-0000-0000E9000000}"/>
    <cellStyle name="AggOrange9 4 4" xfId="652" xr:uid="{00000000-0005-0000-0000-0000EA000000}"/>
    <cellStyle name="AggOrange9 5" xfId="921" xr:uid="{00000000-0005-0000-0000-0000EB000000}"/>
    <cellStyle name="AggOrangeLB_2x" xfId="55" xr:uid="{00000000-0005-0000-0000-0000EC000000}"/>
    <cellStyle name="AggOrangeLBorder" xfId="56" xr:uid="{00000000-0005-0000-0000-0000ED000000}"/>
    <cellStyle name="AggOrangeLBorder 2" xfId="180" xr:uid="{00000000-0005-0000-0000-0000EE000000}"/>
    <cellStyle name="AggOrangeLBorder 2 2" xfId="468" xr:uid="{00000000-0005-0000-0000-0000EF000000}"/>
    <cellStyle name="AggOrangeLBorder 2 2 2" xfId="758" xr:uid="{00000000-0005-0000-0000-0000F0000000}"/>
    <cellStyle name="AggOrangeLBorder 2 2 3" xfId="920" xr:uid="{00000000-0005-0000-0000-0000F1000000}"/>
    <cellStyle name="AggOrangeLBorder 2 3" xfId="326" xr:uid="{00000000-0005-0000-0000-0000F2000000}"/>
    <cellStyle name="AggOrangeLBorder 2 3 2" xfId="664" xr:uid="{00000000-0005-0000-0000-0000F3000000}"/>
    <cellStyle name="AggOrangeLBorder 2 3 3" xfId="604" xr:uid="{00000000-0005-0000-0000-0000F4000000}"/>
    <cellStyle name="AggOrangeLBorder 2 3 4" xfId="630" xr:uid="{00000000-0005-0000-0000-0000F5000000}"/>
    <cellStyle name="AggOrangeLBorder 2 4" xfId="925" xr:uid="{00000000-0005-0000-0000-0000F6000000}"/>
    <cellStyle name="AggOrangeLBorder 3" xfId="467" xr:uid="{00000000-0005-0000-0000-0000F7000000}"/>
    <cellStyle name="AggOrangeLBorder 3 2" xfId="757" xr:uid="{00000000-0005-0000-0000-0000F8000000}"/>
    <cellStyle name="AggOrangeLBorder 3 3" xfId="908" xr:uid="{00000000-0005-0000-0000-0000F9000000}"/>
    <cellStyle name="AggOrangeLBorder 4" xfId="325" xr:uid="{00000000-0005-0000-0000-0000FA000000}"/>
    <cellStyle name="AggOrangeLBorder 4 2" xfId="663" xr:uid="{00000000-0005-0000-0000-0000FB000000}"/>
    <cellStyle name="AggOrangeLBorder 4 3" xfId="605" xr:uid="{00000000-0005-0000-0000-0000FC000000}"/>
    <cellStyle name="AggOrangeLBorder 4 4" xfId="626" xr:uid="{00000000-0005-0000-0000-0000FD000000}"/>
    <cellStyle name="AggOrangeLBorder 5" xfId="858" xr:uid="{00000000-0005-0000-0000-0000FE000000}"/>
    <cellStyle name="AggOrangeRBorder" xfId="57" xr:uid="{00000000-0005-0000-0000-0000FF000000}"/>
    <cellStyle name="AggOrangeRBorder 2" xfId="181" xr:uid="{00000000-0005-0000-0000-000000010000}"/>
    <cellStyle name="AggOrangeRBorder 2 2" xfId="470" xr:uid="{00000000-0005-0000-0000-000001010000}"/>
    <cellStyle name="AggOrangeRBorder 2 2 2" xfId="581" xr:uid="{00000000-0005-0000-0000-000002010000}"/>
    <cellStyle name="AggOrangeRBorder 2 2 3" xfId="915" xr:uid="{00000000-0005-0000-0000-000003010000}"/>
    <cellStyle name="AggOrangeRBorder 2 3" xfId="328" xr:uid="{00000000-0005-0000-0000-000004010000}"/>
    <cellStyle name="AggOrangeRBorder 2 3 2" xfId="666" xr:uid="{00000000-0005-0000-0000-000005010000}"/>
    <cellStyle name="AggOrangeRBorder 2 3 3" xfId="642" xr:uid="{00000000-0005-0000-0000-000006010000}"/>
    <cellStyle name="AggOrangeRBorder 2 3 4" xfId="624" xr:uid="{00000000-0005-0000-0000-000007010000}"/>
    <cellStyle name="AggOrangeRBorder 2 4" xfId="902" xr:uid="{00000000-0005-0000-0000-000008010000}"/>
    <cellStyle name="AggOrangeRBorder 3" xfId="469" xr:uid="{00000000-0005-0000-0000-000009010000}"/>
    <cellStyle name="AggOrangeRBorder 3 2" xfId="700" xr:uid="{00000000-0005-0000-0000-00000A010000}"/>
    <cellStyle name="AggOrangeRBorder 3 3" xfId="897" xr:uid="{00000000-0005-0000-0000-00000B010000}"/>
    <cellStyle name="AggOrangeRBorder 4" xfId="327" xr:uid="{00000000-0005-0000-0000-00000C010000}"/>
    <cellStyle name="AggOrangeRBorder 4 2" xfId="665" xr:uid="{00000000-0005-0000-0000-00000D010000}"/>
    <cellStyle name="AggOrangeRBorder 4 3" xfId="698" xr:uid="{00000000-0005-0000-0000-00000E010000}"/>
    <cellStyle name="AggOrangeRBorder 4 4" xfId="719" xr:uid="{00000000-0005-0000-0000-00000F010000}"/>
    <cellStyle name="AggOrangeRBorder 5" xfId="901" xr:uid="{00000000-0005-0000-0000-000010010000}"/>
    <cellStyle name="AggOrangeRBorder_CRFReport-template" xfId="121" xr:uid="{00000000-0005-0000-0000-000011010000}"/>
    <cellStyle name="Akzent1" xfId="182" xr:uid="{00000000-0005-0000-0000-000012010000}"/>
    <cellStyle name="Akzent2" xfId="183" xr:uid="{00000000-0005-0000-0000-000013010000}"/>
    <cellStyle name="Akzent3" xfId="184" xr:uid="{00000000-0005-0000-0000-000014010000}"/>
    <cellStyle name="Akzent4" xfId="185" xr:uid="{00000000-0005-0000-0000-000015010000}"/>
    <cellStyle name="Akzent5" xfId="186" xr:uid="{00000000-0005-0000-0000-000016010000}"/>
    <cellStyle name="Akzent6" xfId="187" xr:uid="{00000000-0005-0000-0000-000017010000}"/>
    <cellStyle name="amengestelde" xfId="10" xr:uid="{00000000-0005-0000-0000-000018010000}"/>
    <cellStyle name="Ausgabe" xfId="11" xr:uid="{00000000-0005-0000-0000-000019010000}"/>
    <cellStyle name="Ausgabe 2" xfId="448" xr:uid="{00000000-0005-0000-0000-00001A010000}"/>
    <cellStyle name="Ausgabe 2 2" xfId="703" xr:uid="{00000000-0005-0000-0000-00001B010000}"/>
    <cellStyle name="Ausgabe 2 2 2" xfId="813" xr:uid="{00000000-0005-0000-0000-00001C010000}"/>
    <cellStyle name="Ausgabe 2 2 2 2" xfId="884" xr:uid="{00000000-0005-0000-0000-00001D010000}"/>
    <cellStyle name="Ausgabe 2 2 3" xfId="905" xr:uid="{00000000-0005-0000-0000-00001E010000}"/>
    <cellStyle name="Ausgabe 2 3" xfId="588" xr:uid="{00000000-0005-0000-0000-00001F010000}"/>
    <cellStyle name="Ausgabe 2 3 2" xfId="766" xr:uid="{00000000-0005-0000-0000-000020010000}"/>
    <cellStyle name="Ausgabe 2 3 2 2" xfId="860" xr:uid="{00000000-0005-0000-0000-000021010000}"/>
    <cellStyle name="Ausgabe 2 3 3" xfId="918" xr:uid="{00000000-0005-0000-0000-000022010000}"/>
    <cellStyle name="Ausgabe 2 4" xfId="753" xr:uid="{00000000-0005-0000-0000-000023010000}"/>
    <cellStyle name="Ausgabe 2 4 2" xfId="876" xr:uid="{00000000-0005-0000-0000-000024010000}"/>
    <cellStyle name="Ausgabe 2 5" xfId="879" xr:uid="{00000000-0005-0000-0000-000025010000}"/>
    <cellStyle name="Ausgabe 3" xfId="339" xr:uid="{00000000-0005-0000-0000-000026010000}"/>
    <cellStyle name="Ausgabe 3 2" xfId="675" xr:uid="{00000000-0005-0000-0000-000027010000}"/>
    <cellStyle name="Ausgabe 3 2 2" xfId="802" xr:uid="{00000000-0005-0000-0000-000028010000}"/>
    <cellStyle name="Ausgabe 3 2 2 2" xfId="850" xr:uid="{00000000-0005-0000-0000-000029010000}"/>
    <cellStyle name="Ausgabe 3 2 3" xfId="870" xr:uid="{00000000-0005-0000-0000-00002A010000}"/>
    <cellStyle name="Ausgabe 3 3" xfId="594" xr:uid="{00000000-0005-0000-0000-00002B010000}"/>
    <cellStyle name="Ausgabe 3 3 2" xfId="770" xr:uid="{00000000-0005-0000-0000-00002C010000}"/>
    <cellStyle name="Ausgabe 3 3 2 2" xfId="851" xr:uid="{00000000-0005-0000-0000-00002D010000}"/>
    <cellStyle name="Ausgabe 3 3 3" xfId="895" xr:uid="{00000000-0005-0000-0000-00002E010000}"/>
    <cellStyle name="Ausgabe 3 4" xfId="751" xr:uid="{00000000-0005-0000-0000-00002F010000}"/>
    <cellStyle name="Ausgabe 3 4 2" xfId="861" xr:uid="{00000000-0005-0000-0000-000030010000}"/>
    <cellStyle name="Ausgabe 3 5" xfId="889" xr:uid="{00000000-0005-0000-0000-000031010000}"/>
    <cellStyle name="Ausgabe 4" xfId="599" xr:uid="{00000000-0005-0000-0000-000032010000}"/>
    <cellStyle name="Ausgabe 4 2" xfId="772" xr:uid="{00000000-0005-0000-0000-000033010000}"/>
    <cellStyle name="Ausgabe 4 2 2" xfId="886" xr:uid="{00000000-0005-0000-0000-000034010000}"/>
    <cellStyle name="Ausgabe 4 3" xfId="923" xr:uid="{00000000-0005-0000-0000-000035010000}"/>
    <cellStyle name="Ausgabe 5" xfId="718" xr:uid="{00000000-0005-0000-0000-000036010000}"/>
    <cellStyle name="Ausgabe 5 2" xfId="821" xr:uid="{00000000-0005-0000-0000-000037010000}"/>
    <cellStyle name="Ausgabe 5 2 2" xfId="868" xr:uid="{00000000-0005-0000-0000-000038010000}"/>
    <cellStyle name="Ausgabe 5 3" xfId="903" xr:uid="{00000000-0005-0000-0000-000039010000}"/>
    <cellStyle name="Ausgabe 6" xfId="734" xr:uid="{00000000-0005-0000-0000-00003A010000}"/>
    <cellStyle name="Ausgabe 6 2" xfId="852" xr:uid="{00000000-0005-0000-0000-00003B010000}"/>
    <cellStyle name="Ausgabe 7" xfId="840" xr:uid="{00000000-0005-0000-0000-00003C010000}"/>
    <cellStyle name="Ausgabe 7 2" xfId="882" xr:uid="{00000000-0005-0000-0000-00003D010000}"/>
    <cellStyle name="Ausgabe 8" xfId="939" xr:uid="{00000000-0005-0000-0000-00003E010000}"/>
    <cellStyle name="Ausgabe 8 2" xfId="866" xr:uid="{00000000-0005-0000-0000-00003F010000}"/>
    <cellStyle name="Ausgabe 9" xfId="944" xr:uid="{00000000-0005-0000-0000-000040010000}"/>
    <cellStyle name="Ausgabe 9 2" xfId="845" xr:uid="{00000000-0005-0000-0000-000041010000}"/>
    <cellStyle name="Bad 2" xfId="188" xr:uid="{00000000-0005-0000-0000-000042010000}"/>
    <cellStyle name="Bad 3" xfId="280" xr:uid="{00000000-0005-0000-0000-000043010000}"/>
    <cellStyle name="Bad 4" xfId="420" xr:uid="{00000000-0005-0000-0000-000044010000}"/>
    <cellStyle name="Berechnung" xfId="12" xr:uid="{00000000-0005-0000-0000-000045010000}"/>
    <cellStyle name="Berechnung 10" xfId="938" xr:uid="{00000000-0005-0000-0000-000046010000}"/>
    <cellStyle name="Berechnung 10 2" xfId="847" xr:uid="{00000000-0005-0000-0000-000047010000}"/>
    <cellStyle name="Berechnung 2" xfId="449" xr:uid="{00000000-0005-0000-0000-000048010000}"/>
    <cellStyle name="Berechnung 2 2" xfId="704" xr:uid="{00000000-0005-0000-0000-000049010000}"/>
    <cellStyle name="Berechnung 2 2 2" xfId="814" xr:uid="{00000000-0005-0000-0000-00004A010000}"/>
    <cellStyle name="Berechnung 2 3" xfId="569" xr:uid="{00000000-0005-0000-0000-00004B010000}"/>
    <cellStyle name="Berechnung 2 3 2" xfId="761" xr:uid="{00000000-0005-0000-0000-00004C010000}"/>
    <cellStyle name="Berechnung 2 4" xfId="625" xr:uid="{00000000-0005-0000-0000-00004D010000}"/>
    <cellStyle name="Berechnung 2 4 2" xfId="787" xr:uid="{00000000-0005-0000-0000-00004E010000}"/>
    <cellStyle name="Berechnung 2 5" xfId="754" xr:uid="{00000000-0005-0000-0000-00004F010000}"/>
    <cellStyle name="Berechnung 3" xfId="329" xr:uid="{00000000-0005-0000-0000-000050010000}"/>
    <cellStyle name="Berechnung 3 2" xfId="667" xr:uid="{00000000-0005-0000-0000-000051010000}"/>
    <cellStyle name="Berechnung 3 2 2" xfId="800" xr:uid="{00000000-0005-0000-0000-000052010000}"/>
    <cellStyle name="Berechnung 3 3" xfId="603" xr:uid="{00000000-0005-0000-0000-000053010000}"/>
    <cellStyle name="Berechnung 3 3 2" xfId="775" xr:uid="{00000000-0005-0000-0000-000054010000}"/>
    <cellStyle name="Berechnung 3 4" xfId="615" xr:uid="{00000000-0005-0000-0000-000055010000}"/>
    <cellStyle name="Berechnung 3 4 2" xfId="781" xr:uid="{00000000-0005-0000-0000-000056010000}"/>
    <cellStyle name="Berechnung 3 5" xfId="749" xr:uid="{00000000-0005-0000-0000-000057010000}"/>
    <cellStyle name="Berechnung 4" xfId="600" xr:uid="{00000000-0005-0000-0000-000058010000}"/>
    <cellStyle name="Berechnung 4 2" xfId="773" xr:uid="{00000000-0005-0000-0000-000059010000}"/>
    <cellStyle name="Berechnung 5" xfId="717" xr:uid="{00000000-0005-0000-0000-00005A010000}"/>
    <cellStyle name="Berechnung 5 2" xfId="820" xr:uid="{00000000-0005-0000-0000-00005B010000}"/>
    <cellStyle name="Berechnung 6" xfId="729" xr:uid="{00000000-0005-0000-0000-00005C010000}"/>
    <cellStyle name="Berechnung 6 2" xfId="824" xr:uid="{00000000-0005-0000-0000-00005D010000}"/>
    <cellStyle name="Berechnung 7" xfId="735" xr:uid="{00000000-0005-0000-0000-00005E010000}"/>
    <cellStyle name="Berechnung 8" xfId="839" xr:uid="{00000000-0005-0000-0000-00005F010000}"/>
    <cellStyle name="Berechnung 8 2" xfId="867" xr:uid="{00000000-0005-0000-0000-000060010000}"/>
    <cellStyle name="Berechnung 9" xfId="940" xr:uid="{00000000-0005-0000-0000-000061010000}"/>
    <cellStyle name="Berechnung 9 2" xfId="881" xr:uid="{00000000-0005-0000-0000-000062010000}"/>
    <cellStyle name="Bold GHG Numbers (0.00)" xfId="13" xr:uid="{00000000-0005-0000-0000-000063010000}"/>
    <cellStyle name="Calculation 2" xfId="189" xr:uid="{00000000-0005-0000-0000-000064010000}"/>
    <cellStyle name="Calculation 2 2" xfId="602" xr:uid="{00000000-0005-0000-0000-000065010000}"/>
    <cellStyle name="Calculation 2 2 2" xfId="774" xr:uid="{00000000-0005-0000-0000-000066010000}"/>
    <cellStyle name="Calculation 2 3" xfId="686" xr:uid="{00000000-0005-0000-0000-000067010000}"/>
    <cellStyle name="Calculation 2 3 2" xfId="809" xr:uid="{00000000-0005-0000-0000-000068010000}"/>
    <cellStyle name="Calculation 2 4" xfId="592" xr:uid="{00000000-0005-0000-0000-000069010000}"/>
    <cellStyle name="Calculation 2 4 2" xfId="768" xr:uid="{00000000-0005-0000-0000-00006A010000}"/>
    <cellStyle name="Calculation 2 5" xfId="736" xr:uid="{00000000-0005-0000-0000-00006B010000}"/>
    <cellStyle name="Calculation 3" xfId="281" xr:uid="{00000000-0005-0000-0000-00006C010000}"/>
    <cellStyle name="Calculation 3 2" xfId="641" xr:uid="{00000000-0005-0000-0000-00006D010000}"/>
    <cellStyle name="Calculation 3 2 2" xfId="792" xr:uid="{00000000-0005-0000-0000-00006E010000}"/>
    <cellStyle name="Calculation 3 3" xfId="627" xr:uid="{00000000-0005-0000-0000-00006F010000}"/>
    <cellStyle name="Calculation 3 3 2" xfId="788" xr:uid="{00000000-0005-0000-0000-000070010000}"/>
    <cellStyle name="Calculation 3 4" xfId="711" xr:uid="{00000000-0005-0000-0000-000071010000}"/>
    <cellStyle name="Calculation 3 4 2" xfId="817" xr:uid="{00000000-0005-0000-0000-000072010000}"/>
    <cellStyle name="Calculation 3 5" xfId="744" xr:uid="{00000000-0005-0000-0000-000073010000}"/>
    <cellStyle name="Check Cell 2" xfId="190" xr:uid="{00000000-0005-0000-0000-000074010000}"/>
    <cellStyle name="Check Cell 3" xfId="282" xr:uid="{00000000-0005-0000-0000-000075010000}"/>
    <cellStyle name="Check Cell 4" xfId="426" xr:uid="{00000000-0005-0000-0000-000076010000}"/>
    <cellStyle name="Comma 2" xfId="4" xr:uid="{00000000-0005-0000-0000-000078010000}"/>
    <cellStyle name="Comma 2 2" xfId="42" xr:uid="{00000000-0005-0000-0000-000079010000}"/>
    <cellStyle name="Comma 2 2 2" xfId="471" xr:uid="{00000000-0005-0000-0000-00007A010000}"/>
    <cellStyle name="Comma 2 2 3" xfId="835" xr:uid="{00000000-0005-0000-0000-00007B010000}"/>
    <cellStyle name="Comma 2 2 4" xfId="192" xr:uid="{00000000-0005-0000-0000-00007C010000}"/>
    <cellStyle name="Comma 2 3" xfId="825" xr:uid="{00000000-0005-0000-0000-00007D010000}"/>
    <cellStyle name="Comma 2 4" xfId="191" xr:uid="{00000000-0005-0000-0000-00007E010000}"/>
    <cellStyle name="Comma 3" xfId="45" xr:uid="{00000000-0005-0000-0000-00007F010000}"/>
    <cellStyle name="Comma 3 2" xfId="107" xr:uid="{00000000-0005-0000-0000-000080010000}"/>
    <cellStyle name="Comma 3 2 2" xfId="842" xr:uid="{00000000-0005-0000-0000-000081010000}"/>
    <cellStyle name="Comma 3 2 2 2" xfId="961" xr:uid="{00000000-0005-0000-0000-000082010000}"/>
    <cellStyle name="Comma 3 3" xfId="108" xr:uid="{00000000-0005-0000-0000-000083010000}"/>
    <cellStyle name="Comma 3 3 2" xfId="945" xr:uid="{00000000-0005-0000-0000-000084010000}"/>
    <cellStyle name="Comma 3 4" xfId="193" xr:uid="{00000000-0005-0000-0000-000085010000}"/>
    <cellStyle name="Comma 4" xfId="79" xr:uid="{00000000-0005-0000-0000-000086010000}"/>
    <cellStyle name="Comma 5" xfId="80" xr:uid="{00000000-0005-0000-0000-000087010000}"/>
    <cellStyle name="Comma 6" xfId="2" xr:uid="{00000000-0005-0000-0000-0000A7010000}"/>
    <cellStyle name="Constants" xfId="58" xr:uid="{00000000-0005-0000-0000-000088010000}"/>
    <cellStyle name="ContentsHyperlink" xfId="298" xr:uid="{00000000-0005-0000-0000-000089010000}"/>
    <cellStyle name="Currency 2" xfId="82" xr:uid="{00000000-0005-0000-0000-00008A010000}"/>
    <cellStyle name="CustomCellsOrange" xfId="59" xr:uid="{00000000-0005-0000-0000-00008B010000}"/>
    <cellStyle name="CustomCellsOrange 2" xfId="472" xr:uid="{00000000-0005-0000-0000-00008C010000}"/>
    <cellStyle name="CustomCellsOrange 2 2" xfId="495" xr:uid="{00000000-0005-0000-0000-00008D010000}"/>
    <cellStyle name="CustomCellsOrange 2 2 2" xfId="564" xr:uid="{00000000-0005-0000-0000-00008E010000}"/>
    <cellStyle name="CustomCellsOrange 2 2 2 2" xfId="730" xr:uid="{00000000-0005-0000-0000-00008F010000}"/>
    <cellStyle name="CustomCellsOrange 2 2 2 3" xfId="853" xr:uid="{00000000-0005-0000-0000-000090010000}"/>
    <cellStyle name="CustomCellsOrange 2 2 3" xfId="713" xr:uid="{00000000-0005-0000-0000-000091010000}"/>
    <cellStyle name="CustomCellsOrange 2 2 4" xfId="631" xr:uid="{00000000-0005-0000-0000-000092010000}"/>
    <cellStyle name="CustomCellsOrange 2 2 5" xfId="732" xr:uid="{00000000-0005-0000-0000-000093010000}"/>
    <cellStyle name="CustomCellsOrange 2 3" xfId="900" xr:uid="{00000000-0005-0000-0000-000094010000}"/>
    <cellStyle name="CustomCellsOrange 3" xfId="330" xr:uid="{00000000-0005-0000-0000-000095010000}"/>
    <cellStyle name="CustomCellsOrange 3 2" xfId="668" xr:uid="{00000000-0005-0000-0000-000096010000}"/>
    <cellStyle name="CustomCellsOrange 3 3" xfId="601" xr:uid="{00000000-0005-0000-0000-000097010000}"/>
    <cellStyle name="CustomCellsOrange 3 4" xfId="614" xr:uid="{00000000-0005-0000-0000-000098010000}"/>
    <cellStyle name="CustomCellsOrange 4" xfId="892" xr:uid="{00000000-0005-0000-0000-000099010000}"/>
    <cellStyle name="CustomizationCells" xfId="60" xr:uid="{00000000-0005-0000-0000-00009A010000}"/>
    <cellStyle name="CustomizationCells 2" xfId="473" xr:uid="{00000000-0005-0000-0000-00009B010000}"/>
    <cellStyle name="CustomizationCells 2 2" xfId="496" xr:uid="{00000000-0005-0000-0000-00009C010000}"/>
    <cellStyle name="CustomizationCells 2 2 2" xfId="565" xr:uid="{00000000-0005-0000-0000-00009D010000}"/>
    <cellStyle name="CustomizationCells 2 2 2 2" xfId="731" xr:uid="{00000000-0005-0000-0000-00009E010000}"/>
    <cellStyle name="CustomizationCells 2 2 2 3" xfId="914" xr:uid="{00000000-0005-0000-0000-00009F010000}"/>
    <cellStyle name="CustomizationCells 2 2 3" xfId="714" xr:uid="{00000000-0005-0000-0000-0000A0010000}"/>
    <cellStyle name="CustomizationCells 2 2 4" xfId="577" xr:uid="{00000000-0005-0000-0000-0000A1010000}"/>
    <cellStyle name="CustomizationCells 2 2 5" xfId="733" xr:uid="{00000000-0005-0000-0000-0000A2010000}"/>
    <cellStyle name="CustomizationCells 2 3" xfId="917" xr:uid="{00000000-0005-0000-0000-0000A3010000}"/>
    <cellStyle name="CustomizationCells 3" xfId="331" xr:uid="{00000000-0005-0000-0000-0000A4010000}"/>
    <cellStyle name="CustomizationCells 3 2" xfId="669" xr:uid="{00000000-0005-0000-0000-0000A5010000}"/>
    <cellStyle name="CustomizationCells 3 3" xfId="696" xr:uid="{00000000-0005-0000-0000-0000A6010000}"/>
    <cellStyle name="CustomizationCells 3 4" xfId="616" xr:uid="{00000000-0005-0000-0000-0000A7010000}"/>
    <cellStyle name="CustomizationCells 4" xfId="924" xr:uid="{00000000-0005-0000-0000-0000A8010000}"/>
    <cellStyle name="CustomizationGreenCells" xfId="61" xr:uid="{00000000-0005-0000-0000-0000A9010000}"/>
    <cellStyle name="CustomizationGreenCells 2" xfId="474" xr:uid="{00000000-0005-0000-0000-0000AA010000}"/>
    <cellStyle name="CustomizationGreenCells 2 2" xfId="759" xr:uid="{00000000-0005-0000-0000-0000AB010000}"/>
    <cellStyle name="CustomizationGreenCells 2 3" xfId="894" xr:uid="{00000000-0005-0000-0000-0000AC010000}"/>
    <cellStyle name="CustomizationGreenCells 3" xfId="332" xr:uid="{00000000-0005-0000-0000-0000AD010000}"/>
    <cellStyle name="CustomizationGreenCells 3 2" xfId="670" xr:uid="{00000000-0005-0000-0000-0000AE010000}"/>
    <cellStyle name="CustomizationGreenCells 3 3" xfId="640" xr:uid="{00000000-0005-0000-0000-0000AF010000}"/>
    <cellStyle name="CustomizationGreenCells 3 4" xfId="573" xr:uid="{00000000-0005-0000-0000-0000B0010000}"/>
    <cellStyle name="CustomizationGreenCells 4" xfId="928" xr:uid="{00000000-0005-0000-0000-0000B1010000}"/>
    <cellStyle name="Default" xfId="14" xr:uid="{00000000-0005-0000-0000-0000B2010000}"/>
    <cellStyle name="Dezimal 2" xfId="15" xr:uid="{00000000-0005-0000-0000-0000B3010000}"/>
    <cellStyle name="Dezimal 2 2" xfId="16" xr:uid="{00000000-0005-0000-0000-0000B4010000}"/>
    <cellStyle name="Dezimal 3" xfId="17" xr:uid="{00000000-0005-0000-0000-0000B5010000}"/>
    <cellStyle name="DocBox_EmptyRow" xfId="62" xr:uid="{00000000-0005-0000-0000-0000B6010000}"/>
    <cellStyle name="EEMS Header" xfId="63" xr:uid="{00000000-0005-0000-0000-0000B7010000}"/>
    <cellStyle name="EEMS row" xfId="64" xr:uid="{00000000-0005-0000-0000-0000B8010000}"/>
    <cellStyle name="Eingabe" xfId="18" xr:uid="{00000000-0005-0000-0000-0000B9010000}"/>
    <cellStyle name="Eingabe 10" xfId="941" xr:uid="{00000000-0005-0000-0000-0000BA010000}"/>
    <cellStyle name="Eingabe 10 2" xfId="846" xr:uid="{00000000-0005-0000-0000-0000BB010000}"/>
    <cellStyle name="Eingabe 11" xfId="948" xr:uid="{00000000-0005-0000-0000-0000BC010000}"/>
    <cellStyle name="Eingabe 11 2" xfId="962" xr:uid="{00000000-0005-0000-0000-0000BD010000}"/>
    <cellStyle name="Eingabe 2" xfId="429" xr:uid="{00000000-0005-0000-0000-0000BE010000}"/>
    <cellStyle name="Eingabe 3" xfId="475" xr:uid="{00000000-0005-0000-0000-0000BF010000}"/>
    <cellStyle name="Eingabe 3 2" xfId="710" xr:uid="{00000000-0005-0000-0000-0000C0010000}"/>
    <cellStyle name="Eingabe 3 2 2" xfId="816" xr:uid="{00000000-0005-0000-0000-0000C1010000}"/>
    <cellStyle name="Eingabe 3 3" xfId="699" xr:uid="{00000000-0005-0000-0000-0000C2010000}"/>
    <cellStyle name="Eingabe 3 3 2" xfId="812" xr:uid="{00000000-0005-0000-0000-0000C3010000}"/>
    <cellStyle name="Eingabe 3 4" xfId="590" xr:uid="{00000000-0005-0000-0000-0000C4010000}"/>
    <cellStyle name="Eingabe 3 4 2" xfId="767" xr:uid="{00000000-0005-0000-0000-0000C5010000}"/>
    <cellStyle name="Eingabe 3 5" xfId="760" xr:uid="{00000000-0005-0000-0000-0000C6010000}"/>
    <cellStyle name="Eingabe 4" xfId="334" xr:uid="{00000000-0005-0000-0000-0000C7010000}"/>
    <cellStyle name="Eingabe 4 2" xfId="671" xr:uid="{00000000-0005-0000-0000-0000C8010000}"/>
    <cellStyle name="Eingabe 4 2 2" xfId="801" xr:uid="{00000000-0005-0000-0000-0000C9010000}"/>
    <cellStyle name="Eingabe 4 3" xfId="598" xr:uid="{00000000-0005-0000-0000-0000CA010000}"/>
    <cellStyle name="Eingabe 4 3 2" xfId="771" xr:uid="{00000000-0005-0000-0000-0000CB010000}"/>
    <cellStyle name="Eingabe 4 4" xfId="574" xr:uid="{00000000-0005-0000-0000-0000CC010000}"/>
    <cellStyle name="Eingabe 4 4 2" xfId="763" xr:uid="{00000000-0005-0000-0000-0000CD010000}"/>
    <cellStyle name="Eingabe 4 5" xfId="750" xr:uid="{00000000-0005-0000-0000-0000CE010000}"/>
    <cellStyle name="Eingabe 5" xfId="608" xr:uid="{00000000-0005-0000-0000-0000CF010000}"/>
    <cellStyle name="Eingabe 5 2" xfId="776" xr:uid="{00000000-0005-0000-0000-0000D0010000}"/>
    <cellStyle name="Eingabe 6" xfId="685" xr:uid="{00000000-0005-0000-0000-0000D1010000}"/>
    <cellStyle name="Eingabe 6 2" xfId="808" xr:uid="{00000000-0005-0000-0000-0000D2010000}"/>
    <cellStyle name="Eingabe 7" xfId="728" xr:uid="{00000000-0005-0000-0000-0000D3010000}"/>
    <cellStyle name="Eingabe 7 2" xfId="823" xr:uid="{00000000-0005-0000-0000-0000D4010000}"/>
    <cellStyle name="Eingabe 8" xfId="737" xr:uid="{00000000-0005-0000-0000-0000D5010000}"/>
    <cellStyle name="Eingabe 9" xfId="838" xr:uid="{00000000-0005-0000-0000-0000D6010000}"/>
    <cellStyle name="Eingabe 9 2" xfId="848" xr:uid="{00000000-0005-0000-0000-0000D7010000}"/>
    <cellStyle name="Empty_B_border" xfId="65" xr:uid="{00000000-0005-0000-0000-0000D8010000}"/>
    <cellStyle name="Ergebnis" xfId="19" xr:uid="{00000000-0005-0000-0000-0000D9010000}"/>
    <cellStyle name="Ergebnis 10" xfId="943" xr:uid="{00000000-0005-0000-0000-0000DA010000}"/>
    <cellStyle name="Ergebnis 10 2" xfId="880" xr:uid="{00000000-0005-0000-0000-0000DB010000}"/>
    <cellStyle name="Ergebnis 2" xfId="450" xr:uid="{00000000-0005-0000-0000-0000DC010000}"/>
    <cellStyle name="Ergebnis 2 2" xfId="705" xr:uid="{00000000-0005-0000-0000-0000DD010000}"/>
    <cellStyle name="Ergebnis 2 2 2" xfId="815" xr:uid="{00000000-0005-0000-0000-0000DE010000}"/>
    <cellStyle name="Ergebnis 2 3" xfId="637" xr:uid="{00000000-0005-0000-0000-0000DF010000}"/>
    <cellStyle name="Ergebnis 2 3 2" xfId="791" xr:uid="{00000000-0005-0000-0000-0000E0010000}"/>
    <cellStyle name="Ergebnis 2 4" xfId="628" xr:uid="{00000000-0005-0000-0000-0000E1010000}"/>
    <cellStyle name="Ergebnis 2 4 2" xfId="789" xr:uid="{00000000-0005-0000-0000-0000E2010000}"/>
    <cellStyle name="Ergebnis 2 5" xfId="755" xr:uid="{00000000-0005-0000-0000-0000E3010000}"/>
    <cellStyle name="Ergebnis 3" xfId="343" xr:uid="{00000000-0005-0000-0000-0000E4010000}"/>
    <cellStyle name="Ergebnis 3 2" xfId="679" xr:uid="{00000000-0005-0000-0000-0000E5010000}"/>
    <cellStyle name="Ergebnis 3 2 2" xfId="803" xr:uid="{00000000-0005-0000-0000-0000E6010000}"/>
    <cellStyle name="Ergebnis 3 3" xfId="593" xr:uid="{00000000-0005-0000-0000-0000E7010000}"/>
    <cellStyle name="Ergebnis 3 3 2" xfId="769" xr:uid="{00000000-0005-0000-0000-0000E8010000}"/>
    <cellStyle name="Ergebnis 3 4" xfId="620" xr:uid="{00000000-0005-0000-0000-0000E9010000}"/>
    <cellStyle name="Ergebnis 3 4 2" xfId="785" xr:uid="{00000000-0005-0000-0000-0000EA010000}"/>
    <cellStyle name="Ergebnis 3 5" xfId="752" xr:uid="{00000000-0005-0000-0000-0000EB010000}"/>
    <cellStyle name="Ergebnis 4" xfId="609" xr:uid="{00000000-0005-0000-0000-0000EC010000}"/>
    <cellStyle name="Ergebnis 4 2" xfId="777" xr:uid="{00000000-0005-0000-0000-0000ED010000}"/>
    <cellStyle name="Ergebnis 5" xfId="683" xr:uid="{00000000-0005-0000-0000-0000EE010000}"/>
    <cellStyle name="Ergebnis 5 2" xfId="806" xr:uid="{00000000-0005-0000-0000-0000EF010000}"/>
    <cellStyle name="Ergebnis 6" xfId="690" xr:uid="{00000000-0005-0000-0000-0000F0010000}"/>
    <cellStyle name="Ergebnis 6 2" xfId="810" xr:uid="{00000000-0005-0000-0000-0000F1010000}"/>
    <cellStyle name="Ergebnis 7" xfId="738" xr:uid="{00000000-0005-0000-0000-0000F2010000}"/>
    <cellStyle name="Ergebnis 8" xfId="837" xr:uid="{00000000-0005-0000-0000-0000F3010000}"/>
    <cellStyle name="Ergebnis 8 2" xfId="883" xr:uid="{00000000-0005-0000-0000-0000F4010000}"/>
    <cellStyle name="Ergebnis 9" xfId="942" xr:uid="{00000000-0005-0000-0000-0000F5010000}"/>
    <cellStyle name="Ergebnis 9 2" xfId="865" xr:uid="{00000000-0005-0000-0000-0000F6010000}"/>
    <cellStyle name="Erklärender Text" xfId="20" xr:uid="{00000000-0005-0000-0000-0000F7010000}"/>
    <cellStyle name="Erklärender Text 2" xfId="451" xr:uid="{00000000-0005-0000-0000-0000F8010000}"/>
    <cellStyle name="Erklärender Text 3" xfId="333" xr:uid="{00000000-0005-0000-0000-0000F9010000}"/>
    <cellStyle name="Euro" xfId="21" xr:uid="{00000000-0005-0000-0000-0000FA010000}"/>
    <cellStyle name="Explanatory Text 2" xfId="194" xr:uid="{00000000-0005-0000-0000-0000FB010000}"/>
    <cellStyle name="Explanatory Text 3" xfId="283" xr:uid="{00000000-0005-0000-0000-0000FC010000}"/>
    <cellStyle name="Gevolgde hyperlink" xfId="22" xr:uid="{00000000-0005-0000-0000-0000FD010000}"/>
    <cellStyle name="Good 2" xfId="195" xr:uid="{00000000-0005-0000-0000-0000FE010000}"/>
    <cellStyle name="Good 3" xfId="284" xr:uid="{00000000-0005-0000-0000-0000FF010000}"/>
    <cellStyle name="Good 4" xfId="413" xr:uid="{00000000-0005-0000-0000-000000020000}"/>
    <cellStyle name="Gut" xfId="196" xr:uid="{00000000-0005-0000-0000-000001020000}"/>
    <cellStyle name="Heading 1 2" xfId="197" xr:uid="{00000000-0005-0000-0000-000002020000}"/>
    <cellStyle name="Heading 1 3" xfId="285" xr:uid="{00000000-0005-0000-0000-000003020000}"/>
    <cellStyle name="Heading 1 4" xfId="421" xr:uid="{00000000-0005-0000-0000-000004020000}"/>
    <cellStyle name="Heading 2 2" xfId="198" xr:uid="{00000000-0005-0000-0000-000005020000}"/>
    <cellStyle name="Heading 2 3" xfId="286" xr:uid="{00000000-0005-0000-0000-000006020000}"/>
    <cellStyle name="Heading 2 4" xfId="422" xr:uid="{00000000-0005-0000-0000-000007020000}"/>
    <cellStyle name="Heading 3 2" xfId="199" xr:uid="{00000000-0005-0000-0000-000008020000}"/>
    <cellStyle name="Heading 3 3" xfId="287" xr:uid="{00000000-0005-0000-0000-000009020000}"/>
    <cellStyle name="Heading 3 4" xfId="423" xr:uid="{00000000-0005-0000-0000-00000A020000}"/>
    <cellStyle name="Heading 4 2" xfId="200" xr:uid="{00000000-0005-0000-0000-00000B020000}"/>
    <cellStyle name="Heading 4 3" xfId="288" xr:uid="{00000000-0005-0000-0000-00000C020000}"/>
    <cellStyle name="Heading 4 4" xfId="424" xr:uid="{00000000-0005-0000-0000-00000D020000}"/>
    <cellStyle name="Headline" xfId="23" xr:uid="{00000000-0005-0000-0000-00000E020000}"/>
    <cellStyle name="Hyperlink 2" xfId="24" xr:uid="{00000000-0005-0000-0000-00000F020000}"/>
    <cellStyle name="Hyperlink 2 2" xfId="83" xr:uid="{00000000-0005-0000-0000-000010020000}"/>
    <cellStyle name="Hyperlink 3" xfId="84" xr:uid="{00000000-0005-0000-0000-000011020000}"/>
    <cellStyle name="Hyperlink 4" xfId="85" xr:uid="{00000000-0005-0000-0000-000012020000}"/>
    <cellStyle name="Hyperlink 5" xfId="86" xr:uid="{00000000-0005-0000-0000-000013020000}"/>
    <cellStyle name="Hyperlink 6" xfId="105" xr:uid="{00000000-0005-0000-0000-000014020000}"/>
    <cellStyle name="Input 2" xfId="201" xr:uid="{00000000-0005-0000-0000-000015020000}"/>
    <cellStyle name="Input 2 2" xfId="612" xr:uid="{00000000-0005-0000-0000-000016020000}"/>
    <cellStyle name="Input 2 2 2" xfId="780" xr:uid="{00000000-0005-0000-0000-000017020000}"/>
    <cellStyle name="Input 2 3" xfId="716" xr:uid="{00000000-0005-0000-0000-000018020000}"/>
    <cellStyle name="Input 2 3 2" xfId="819" xr:uid="{00000000-0005-0000-0000-000019020000}"/>
    <cellStyle name="Input 2 4" xfId="727" xr:uid="{00000000-0005-0000-0000-00001A020000}"/>
    <cellStyle name="Input 2 4 2" xfId="822" xr:uid="{00000000-0005-0000-0000-00001B020000}"/>
    <cellStyle name="Input 2 5" xfId="739" xr:uid="{00000000-0005-0000-0000-00001C020000}"/>
    <cellStyle name="Input 3" xfId="289" xr:uid="{00000000-0005-0000-0000-00001D020000}"/>
    <cellStyle name="Input 3 2" xfId="644" xr:uid="{00000000-0005-0000-0000-00001E020000}"/>
    <cellStyle name="Input 3 2 2" xfId="794" xr:uid="{00000000-0005-0000-0000-00001F020000}"/>
    <cellStyle name="Input 3 3" xfId="643" xr:uid="{00000000-0005-0000-0000-000020020000}"/>
    <cellStyle name="Input 3 3 2" xfId="793" xr:uid="{00000000-0005-0000-0000-000021020000}"/>
    <cellStyle name="Input 3 4" xfId="587" xr:uid="{00000000-0005-0000-0000-000022020000}"/>
    <cellStyle name="Input 3 4 2" xfId="765" xr:uid="{00000000-0005-0000-0000-000023020000}"/>
    <cellStyle name="Input 3 5" xfId="745" xr:uid="{00000000-0005-0000-0000-000024020000}"/>
    <cellStyle name="Input 4" xfId="400" xr:uid="{00000000-0005-0000-0000-000025020000}"/>
    <cellStyle name="InputCells" xfId="25" xr:uid="{00000000-0005-0000-0000-000026020000}"/>
    <cellStyle name="InputCells 2" xfId="66" xr:uid="{00000000-0005-0000-0000-000027020000}"/>
    <cellStyle name="InputCells 3" xfId="249" xr:uid="{00000000-0005-0000-0000-000028020000}"/>
    <cellStyle name="InputCells 4" xfId="403" xr:uid="{00000000-0005-0000-0000-000029020000}"/>
    <cellStyle name="InputCells 5" xfId="830" xr:uid="{00000000-0005-0000-0000-00002A020000}"/>
    <cellStyle name="InputCells 6" xfId="114" xr:uid="{00000000-0005-0000-0000-00002B020000}"/>
    <cellStyle name="InputCells_Bborder_1" xfId="202" xr:uid="{00000000-0005-0000-0000-00002C020000}"/>
    <cellStyle name="InputCells12" xfId="67" xr:uid="{00000000-0005-0000-0000-00002D020000}"/>
    <cellStyle name="InputCells12 2" xfId="203" xr:uid="{00000000-0005-0000-0000-00002E020000}"/>
    <cellStyle name="InputCells12 2 2" xfId="477" xr:uid="{00000000-0005-0000-0000-00002F020000}"/>
    <cellStyle name="InputCells12 2 2 2" xfId="650" xr:uid="{00000000-0005-0000-0000-000030020000}"/>
    <cellStyle name="InputCells12 2 2 3" xfId="873" xr:uid="{00000000-0005-0000-0000-000031020000}"/>
    <cellStyle name="InputCells12 2 3" xfId="336" xr:uid="{00000000-0005-0000-0000-000032020000}"/>
    <cellStyle name="InputCells12 2 3 2" xfId="673" xr:uid="{00000000-0005-0000-0000-000033020000}"/>
    <cellStyle name="InputCells12 2 3 3" xfId="596" xr:uid="{00000000-0005-0000-0000-000034020000}"/>
    <cellStyle name="InputCells12 2 3 4" xfId="712" xr:uid="{00000000-0005-0000-0000-000035020000}"/>
    <cellStyle name="InputCells12 2 4" xfId="856" xr:uid="{00000000-0005-0000-0000-000036020000}"/>
    <cellStyle name="InputCells12 3" xfId="476" xr:uid="{00000000-0005-0000-0000-000037020000}"/>
    <cellStyle name="InputCells12 3 2" xfId="580" xr:uid="{00000000-0005-0000-0000-000038020000}"/>
    <cellStyle name="InputCells12 3 3" xfId="907" xr:uid="{00000000-0005-0000-0000-000039020000}"/>
    <cellStyle name="InputCells12 4" xfId="335" xr:uid="{00000000-0005-0000-0000-00003A020000}"/>
    <cellStyle name="InputCells12 4 2" xfId="672" xr:uid="{00000000-0005-0000-0000-00003B020000}"/>
    <cellStyle name="InputCells12 4 3" xfId="597" xr:uid="{00000000-0005-0000-0000-00003C020000}"/>
    <cellStyle name="InputCells12 4 4" xfId="571" xr:uid="{00000000-0005-0000-0000-00003D020000}"/>
    <cellStyle name="InputCells12 5" xfId="864" xr:uid="{00000000-0005-0000-0000-00003E020000}"/>
    <cellStyle name="InputCells12_BBorder" xfId="118" xr:uid="{00000000-0005-0000-0000-00003F020000}"/>
    <cellStyle name="IntCells" xfId="68" xr:uid="{00000000-0005-0000-0000-000040020000}"/>
    <cellStyle name="KP_thin_border_dark_grey" xfId="204" xr:uid="{00000000-0005-0000-0000-000041020000}"/>
    <cellStyle name="Linked Cell 2" xfId="205" xr:uid="{00000000-0005-0000-0000-000042020000}"/>
    <cellStyle name="Linked Cell 3" xfId="290" xr:uid="{00000000-0005-0000-0000-000043020000}"/>
    <cellStyle name="Linked Cell 4" xfId="425" xr:uid="{00000000-0005-0000-0000-000044020000}"/>
    <cellStyle name="Neutral 2" xfId="206" xr:uid="{00000000-0005-0000-0000-000045020000}"/>
    <cellStyle name="Neutral 3" xfId="291" xr:uid="{00000000-0005-0000-0000-000046020000}"/>
    <cellStyle name="Normaali 2" xfId="207" xr:uid="{00000000-0005-0000-0000-000047020000}"/>
    <cellStyle name="Normaali 2 2" xfId="208" xr:uid="{00000000-0005-0000-0000-000048020000}"/>
    <cellStyle name="Normal" xfId="0" builtinId="0"/>
    <cellStyle name="Normal 10" xfId="428" xr:uid="{00000000-0005-0000-0000-00004A020000}"/>
    <cellStyle name="Normal 10 2" xfId="497" xr:uid="{00000000-0005-0000-0000-00004B020000}"/>
    <cellStyle name="Normal 11" xfId="456" xr:uid="{00000000-0005-0000-0000-00004C020000}"/>
    <cellStyle name="Normal 11 2" xfId="498" xr:uid="{00000000-0005-0000-0000-00004D020000}"/>
    <cellStyle name="Normal 12" xfId="566" xr:uid="{00000000-0005-0000-0000-00004E020000}"/>
    <cellStyle name="Normal 12 2" xfId="726" xr:uid="{00000000-0005-0000-0000-00004F020000}"/>
    <cellStyle name="Normal 13" xfId="841" xr:uid="{00000000-0005-0000-0000-000050020000}"/>
    <cellStyle name="Normal 2" xfId="3" xr:uid="{00000000-0005-0000-0000-000051020000}"/>
    <cellStyle name="Normal 2 2" xfId="87" xr:uid="{00000000-0005-0000-0000-000052020000}"/>
    <cellStyle name="Normal 2 2 2" xfId="209" xr:uid="{00000000-0005-0000-0000-000053020000}"/>
    <cellStyle name="Normal 2 3" xfId="88" xr:uid="{00000000-0005-0000-0000-000054020000}"/>
    <cellStyle name="Normal 2 3 2" xfId="89" xr:uid="{00000000-0005-0000-0000-000055020000}"/>
    <cellStyle name="Normal 2 3 2 2" xfId="478" xr:uid="{00000000-0005-0000-0000-000056020000}"/>
    <cellStyle name="Normal 2 3 2 2 2" xfId="952" xr:uid="{00000000-0005-0000-0000-000057020000}"/>
    <cellStyle name="Normal 2 3 3" xfId="90" xr:uid="{00000000-0005-0000-0000-000058020000}"/>
    <cellStyle name="Normal 2 3 4" xfId="210" xr:uid="{00000000-0005-0000-0000-000059020000}"/>
    <cellStyle name="Normal 2 3 4 2" xfId="951" xr:uid="{00000000-0005-0000-0000-00005A020000}"/>
    <cellStyle name="Normal 2 4" xfId="91" xr:uid="{00000000-0005-0000-0000-00005B020000}"/>
    <cellStyle name="Normal 2 4 2" xfId="254" xr:uid="{00000000-0005-0000-0000-00005C020000}"/>
    <cellStyle name="Normal 2 4 2 2" xfId="953" xr:uid="{00000000-0005-0000-0000-00005D020000}"/>
    <cellStyle name="Normal 2 5" xfId="92" xr:uid="{00000000-0005-0000-0000-00005E020000}"/>
    <cellStyle name="Normal 3" xfId="26" xr:uid="{00000000-0005-0000-0000-00005F020000}"/>
    <cellStyle name="Normal 3 2" xfId="103" xr:uid="{00000000-0005-0000-0000-000060020000}"/>
    <cellStyle name="Normal 3 2 2" xfId="255" xr:uid="{00000000-0005-0000-0000-000061020000}"/>
    <cellStyle name="Normal 3 2 3" xfId="212" xr:uid="{00000000-0005-0000-0000-000062020000}"/>
    <cellStyle name="Normal 3 2 3 2" xfId="959" xr:uid="{00000000-0005-0000-0000-000063020000}"/>
    <cellStyle name="Normal 3 3" xfId="69" xr:uid="{00000000-0005-0000-0000-000064020000}"/>
    <cellStyle name="Normal 3 3 2" xfId="250" xr:uid="{00000000-0005-0000-0000-000065020000}"/>
    <cellStyle name="Normal 3 3 2 2" xfId="947" xr:uid="{00000000-0005-0000-0000-000066020000}"/>
    <cellStyle name="Normal 3 4" xfId="109" xr:uid="{00000000-0005-0000-0000-000067020000}"/>
    <cellStyle name="Normal 3 4 2" xfId="414" xr:uid="{00000000-0005-0000-0000-000068020000}"/>
    <cellStyle name="Normal 3 5" xfId="831" xr:uid="{00000000-0005-0000-0000-000069020000}"/>
    <cellStyle name="Normal 3 6" xfId="843" xr:uid="{00000000-0005-0000-0000-00006A020000}"/>
    <cellStyle name="Normal 3 7" xfId="211" xr:uid="{00000000-0005-0000-0000-00006B020000}"/>
    <cellStyle name="Normal 4" xfId="27" xr:uid="{00000000-0005-0000-0000-00006C020000}"/>
    <cellStyle name="Normal 4 2" xfId="78" xr:uid="{00000000-0005-0000-0000-00006D020000}"/>
    <cellStyle name="Normal 4 2 2" xfId="215" xr:uid="{00000000-0005-0000-0000-00006E020000}"/>
    <cellStyle name="Normal 4 2 3" xfId="479" xr:uid="{00000000-0005-0000-0000-00006F020000}"/>
    <cellStyle name="Normal 4 2 4" xfId="214" xr:uid="{00000000-0005-0000-0000-000070020000}"/>
    <cellStyle name="Normal 4 2 4 2" xfId="950" xr:uid="{00000000-0005-0000-0000-000071020000}"/>
    <cellStyle name="Normal 4 3" xfId="251" xr:uid="{00000000-0005-0000-0000-000072020000}"/>
    <cellStyle name="Normal 4 3 2" xfId="480" xr:uid="{00000000-0005-0000-0000-000073020000}"/>
    <cellStyle name="Normal 4 4" xfId="832" xr:uid="{00000000-0005-0000-0000-000074020000}"/>
    <cellStyle name="Normal 4 5" xfId="213" xr:uid="{00000000-0005-0000-0000-000075020000}"/>
    <cellStyle name="Normal 5" xfId="81" xr:uid="{00000000-0005-0000-0000-000076020000}"/>
    <cellStyle name="Normal 5 2" xfId="101" xr:uid="{00000000-0005-0000-0000-000077020000}"/>
    <cellStyle name="Normal 5 2 2" xfId="353" xr:uid="{00000000-0005-0000-0000-000078020000}"/>
    <cellStyle name="Normal 5 2 2 2" xfId="359" xr:uid="{00000000-0005-0000-0000-000079020000}"/>
    <cellStyle name="Normal 5 2 2 2 2" xfId="374" xr:uid="{00000000-0005-0000-0000-00007A020000}"/>
    <cellStyle name="Normal 5 2 2 2 2 2" xfId="503" xr:uid="{00000000-0005-0000-0000-00007B020000}"/>
    <cellStyle name="Normal 5 2 2 2 3" xfId="502" xr:uid="{00000000-0005-0000-0000-00007C020000}"/>
    <cellStyle name="Normal 5 2 2 3" xfId="373" xr:uid="{00000000-0005-0000-0000-00007D020000}"/>
    <cellStyle name="Normal 5 2 2 3 2" xfId="504" xr:uid="{00000000-0005-0000-0000-00007E020000}"/>
    <cellStyle name="Normal 5 2 2 4" xfId="501" xr:uid="{00000000-0005-0000-0000-00007F020000}"/>
    <cellStyle name="Normal 5 2 3" xfId="358" xr:uid="{00000000-0005-0000-0000-000080020000}"/>
    <cellStyle name="Normal 5 2 3 2" xfId="375" xr:uid="{00000000-0005-0000-0000-000081020000}"/>
    <cellStyle name="Normal 5 2 3 2 2" xfId="506" xr:uid="{00000000-0005-0000-0000-000082020000}"/>
    <cellStyle name="Normal 5 2 3 3" xfId="505" xr:uid="{00000000-0005-0000-0000-000083020000}"/>
    <cellStyle name="Normal 5 2 4" xfId="372" xr:uid="{00000000-0005-0000-0000-000084020000}"/>
    <cellStyle name="Normal 5 2 4 2" xfId="507" xr:uid="{00000000-0005-0000-0000-000085020000}"/>
    <cellStyle name="Normal 5 2 5" xfId="481" xr:uid="{00000000-0005-0000-0000-000086020000}"/>
    <cellStyle name="Normal 5 2 5 2" xfId="508" xr:uid="{00000000-0005-0000-0000-000087020000}"/>
    <cellStyle name="Normal 5 2 6" xfId="500" xr:uid="{00000000-0005-0000-0000-000088020000}"/>
    <cellStyle name="Normal 5 2 7" xfId="346" xr:uid="{00000000-0005-0000-0000-000089020000}"/>
    <cellStyle name="Normal 5 2 7 2" xfId="957" xr:uid="{00000000-0005-0000-0000-00008A020000}"/>
    <cellStyle name="Normal 5 3" xfId="100" xr:uid="{00000000-0005-0000-0000-00008B020000}"/>
    <cellStyle name="Normal 5 3 2" xfId="360" xr:uid="{00000000-0005-0000-0000-00008C020000}"/>
    <cellStyle name="Normal 5 3 2 2" xfId="377" xr:uid="{00000000-0005-0000-0000-00008D020000}"/>
    <cellStyle name="Normal 5 3 2 2 2" xfId="511" xr:uid="{00000000-0005-0000-0000-00008E020000}"/>
    <cellStyle name="Normal 5 3 2 3" xfId="510" xr:uid="{00000000-0005-0000-0000-00008F020000}"/>
    <cellStyle name="Normal 5 3 3" xfId="376" xr:uid="{00000000-0005-0000-0000-000090020000}"/>
    <cellStyle name="Normal 5 3 3 2" xfId="512" xr:uid="{00000000-0005-0000-0000-000091020000}"/>
    <cellStyle name="Normal 5 3 4" xfId="509" xr:uid="{00000000-0005-0000-0000-000092020000}"/>
    <cellStyle name="Normal 5 3 5" xfId="350" xr:uid="{00000000-0005-0000-0000-000093020000}"/>
    <cellStyle name="Normal 5 3 5 2" xfId="956" xr:uid="{00000000-0005-0000-0000-000094020000}"/>
    <cellStyle name="Normal 5 4" xfId="357" xr:uid="{00000000-0005-0000-0000-000095020000}"/>
    <cellStyle name="Normal 5 4 2" xfId="378" xr:uid="{00000000-0005-0000-0000-000096020000}"/>
    <cellStyle name="Normal 5 4 2 2" xfId="514" xr:uid="{00000000-0005-0000-0000-000097020000}"/>
    <cellStyle name="Normal 5 4 3" xfId="513" xr:uid="{00000000-0005-0000-0000-000098020000}"/>
    <cellStyle name="Normal 5 4 4" xfId="906" xr:uid="{00000000-0005-0000-0000-000099020000}"/>
    <cellStyle name="Normal 5 5" xfId="371" xr:uid="{00000000-0005-0000-0000-00009A020000}"/>
    <cellStyle name="Normal 5 5 2" xfId="515" xr:uid="{00000000-0005-0000-0000-00009B020000}"/>
    <cellStyle name="Normal 5 6" xfId="415" xr:uid="{00000000-0005-0000-0000-00009C020000}"/>
    <cellStyle name="Normal 5 7" xfId="499" xr:uid="{00000000-0005-0000-0000-00009D020000}"/>
    <cellStyle name="Normal 5 8" xfId="337" xr:uid="{00000000-0005-0000-0000-00009E020000}"/>
    <cellStyle name="Normal 6" xfId="102" xr:uid="{00000000-0005-0000-0000-00009F020000}"/>
    <cellStyle name="Normal 6 10" xfId="482" xr:uid="{00000000-0005-0000-0000-0000A0020000}"/>
    <cellStyle name="Normal 6 10 2" xfId="517" xr:uid="{00000000-0005-0000-0000-0000A1020000}"/>
    <cellStyle name="Normal 6 11" xfId="516" xr:uid="{00000000-0005-0000-0000-0000A2020000}"/>
    <cellStyle name="Normal 6 12" xfId="216" xr:uid="{00000000-0005-0000-0000-0000A3020000}"/>
    <cellStyle name="Normal 6 12 2" xfId="958" xr:uid="{00000000-0005-0000-0000-0000A4020000}"/>
    <cellStyle name="Normal 6 2" xfId="106" xr:uid="{00000000-0005-0000-0000-0000A5020000}"/>
    <cellStyle name="Normal 6 2 2" xfId="354" xr:uid="{00000000-0005-0000-0000-0000A6020000}"/>
    <cellStyle name="Normal 6 2 2 2" xfId="363" xr:uid="{00000000-0005-0000-0000-0000A7020000}"/>
    <cellStyle name="Normal 6 2 2 2 2" xfId="382" xr:uid="{00000000-0005-0000-0000-0000A8020000}"/>
    <cellStyle name="Normal 6 2 2 2 2 2" xfId="521" xr:uid="{00000000-0005-0000-0000-0000A9020000}"/>
    <cellStyle name="Normal 6 2 2 2 3" xfId="520" xr:uid="{00000000-0005-0000-0000-0000AA020000}"/>
    <cellStyle name="Normal 6 2 2 3" xfId="381" xr:uid="{00000000-0005-0000-0000-0000AB020000}"/>
    <cellStyle name="Normal 6 2 2 3 2" xfId="522" xr:uid="{00000000-0005-0000-0000-0000AC020000}"/>
    <cellStyle name="Normal 6 2 2 4" xfId="519" xr:uid="{00000000-0005-0000-0000-0000AD020000}"/>
    <cellStyle name="Normal 6 2 3" xfId="362" xr:uid="{00000000-0005-0000-0000-0000AE020000}"/>
    <cellStyle name="Normal 6 2 3 2" xfId="383" xr:uid="{00000000-0005-0000-0000-0000AF020000}"/>
    <cellStyle name="Normal 6 2 3 2 2" xfId="524" xr:uid="{00000000-0005-0000-0000-0000B0020000}"/>
    <cellStyle name="Normal 6 2 3 3" xfId="523" xr:uid="{00000000-0005-0000-0000-0000B1020000}"/>
    <cellStyle name="Normal 6 2 4" xfId="380" xr:uid="{00000000-0005-0000-0000-0000B2020000}"/>
    <cellStyle name="Normal 6 2 4 2" xfId="525" xr:uid="{00000000-0005-0000-0000-0000B3020000}"/>
    <cellStyle name="Normal 6 2 5" xfId="483" xr:uid="{00000000-0005-0000-0000-0000B4020000}"/>
    <cellStyle name="Normal 6 2 5 2" xfId="526" xr:uid="{00000000-0005-0000-0000-0000B5020000}"/>
    <cellStyle name="Normal 6 2 6" xfId="518" xr:uid="{00000000-0005-0000-0000-0000B6020000}"/>
    <cellStyle name="Normal 6 2 7" xfId="347" xr:uid="{00000000-0005-0000-0000-0000B7020000}"/>
    <cellStyle name="Normal 6 2 7 2" xfId="960" xr:uid="{00000000-0005-0000-0000-0000B8020000}"/>
    <cellStyle name="Normal 6 3" xfId="349" xr:uid="{00000000-0005-0000-0000-0000B9020000}"/>
    <cellStyle name="Normal 6 3 2" xfId="356" xr:uid="{00000000-0005-0000-0000-0000BA020000}"/>
    <cellStyle name="Normal 6 3 2 2" xfId="365" xr:uid="{00000000-0005-0000-0000-0000BB020000}"/>
    <cellStyle name="Normal 6 3 2 2 2" xfId="386" xr:uid="{00000000-0005-0000-0000-0000BC020000}"/>
    <cellStyle name="Normal 6 3 2 2 2 2" xfId="530" xr:uid="{00000000-0005-0000-0000-0000BD020000}"/>
    <cellStyle name="Normal 6 3 2 2 3" xfId="529" xr:uid="{00000000-0005-0000-0000-0000BE020000}"/>
    <cellStyle name="Normal 6 3 2 3" xfId="385" xr:uid="{00000000-0005-0000-0000-0000BF020000}"/>
    <cellStyle name="Normal 6 3 2 3 2" xfId="531" xr:uid="{00000000-0005-0000-0000-0000C0020000}"/>
    <cellStyle name="Normal 6 3 2 4" xfId="528" xr:uid="{00000000-0005-0000-0000-0000C1020000}"/>
    <cellStyle name="Normal 6 3 3" xfId="364" xr:uid="{00000000-0005-0000-0000-0000C2020000}"/>
    <cellStyle name="Normal 6 3 3 2" xfId="387" xr:uid="{00000000-0005-0000-0000-0000C3020000}"/>
    <cellStyle name="Normal 6 3 3 2 2" xfId="533" xr:uid="{00000000-0005-0000-0000-0000C4020000}"/>
    <cellStyle name="Normal 6 3 3 3" xfId="532" xr:uid="{00000000-0005-0000-0000-0000C5020000}"/>
    <cellStyle name="Normal 6 3 4" xfId="384" xr:uid="{00000000-0005-0000-0000-0000C6020000}"/>
    <cellStyle name="Normal 6 3 4 2" xfId="534" xr:uid="{00000000-0005-0000-0000-0000C7020000}"/>
    <cellStyle name="Normal 6 3 5" xfId="527" xr:uid="{00000000-0005-0000-0000-0000C8020000}"/>
    <cellStyle name="Normal 6 4" xfId="351" xr:uid="{00000000-0005-0000-0000-0000C9020000}"/>
    <cellStyle name="Normal 6 4 2" xfId="366" xr:uid="{00000000-0005-0000-0000-0000CA020000}"/>
    <cellStyle name="Normal 6 4 2 2" xfId="389" xr:uid="{00000000-0005-0000-0000-0000CB020000}"/>
    <cellStyle name="Normal 6 4 2 2 2" xfId="537" xr:uid="{00000000-0005-0000-0000-0000CC020000}"/>
    <cellStyle name="Normal 6 4 2 3" xfId="536" xr:uid="{00000000-0005-0000-0000-0000CD020000}"/>
    <cellStyle name="Normal 6 4 3" xfId="388" xr:uid="{00000000-0005-0000-0000-0000CE020000}"/>
    <cellStyle name="Normal 6 4 3 2" xfId="538" xr:uid="{00000000-0005-0000-0000-0000CF020000}"/>
    <cellStyle name="Normal 6 4 4" xfId="535" xr:uid="{00000000-0005-0000-0000-0000D0020000}"/>
    <cellStyle name="Normal 6 5" xfId="361" xr:uid="{00000000-0005-0000-0000-0000D1020000}"/>
    <cellStyle name="Normal 6 5 2" xfId="390" xr:uid="{00000000-0005-0000-0000-0000D2020000}"/>
    <cellStyle name="Normal 6 5 2 2" xfId="540" xr:uid="{00000000-0005-0000-0000-0000D3020000}"/>
    <cellStyle name="Normal 6 5 3" xfId="539" xr:uid="{00000000-0005-0000-0000-0000D4020000}"/>
    <cellStyle name="Normal 6 6" xfId="379" xr:uid="{00000000-0005-0000-0000-0000D5020000}"/>
    <cellStyle name="Normal 6 6 2" xfId="541" xr:uid="{00000000-0005-0000-0000-0000D6020000}"/>
    <cellStyle name="Normal 6 7" xfId="416" xr:uid="{00000000-0005-0000-0000-0000D7020000}"/>
    <cellStyle name="Normal 6 7 2" xfId="542" xr:uid="{00000000-0005-0000-0000-0000D8020000}"/>
    <cellStyle name="Normal 6 8" xfId="452" xr:uid="{00000000-0005-0000-0000-0000D9020000}"/>
    <cellStyle name="Normal 6 8 2" xfId="543" xr:uid="{00000000-0005-0000-0000-0000DA020000}"/>
    <cellStyle name="Normal 6 9" xfId="455" xr:uid="{00000000-0005-0000-0000-0000DB020000}"/>
    <cellStyle name="Normal 6 9 2" xfId="544" xr:uid="{00000000-0005-0000-0000-0000DC020000}"/>
    <cellStyle name="Normal 7" xfId="1" xr:uid="{00000000-0005-0000-0000-000001000000}"/>
    <cellStyle name="Normal 7 2" xfId="348" xr:uid="{00000000-0005-0000-0000-0000DE020000}"/>
    <cellStyle name="Normal 7 2 2" xfId="355" xr:uid="{00000000-0005-0000-0000-0000DF020000}"/>
    <cellStyle name="Normal 7 2 2 2" xfId="369" xr:uid="{00000000-0005-0000-0000-0000E0020000}"/>
    <cellStyle name="Normal 7 2 2 2 2" xfId="394" xr:uid="{00000000-0005-0000-0000-0000E1020000}"/>
    <cellStyle name="Normal 7 2 2 2 2 2" xfId="549" xr:uid="{00000000-0005-0000-0000-0000E2020000}"/>
    <cellStyle name="Normal 7 2 2 2 3" xfId="548" xr:uid="{00000000-0005-0000-0000-0000E3020000}"/>
    <cellStyle name="Normal 7 2 2 3" xfId="393" xr:uid="{00000000-0005-0000-0000-0000E4020000}"/>
    <cellStyle name="Normal 7 2 2 3 2" xfId="550" xr:uid="{00000000-0005-0000-0000-0000E5020000}"/>
    <cellStyle name="Normal 7 2 2 4" xfId="547" xr:uid="{00000000-0005-0000-0000-0000E6020000}"/>
    <cellStyle name="Normal 7 2 3" xfId="368" xr:uid="{00000000-0005-0000-0000-0000E7020000}"/>
    <cellStyle name="Normal 7 2 3 2" xfId="395" xr:uid="{00000000-0005-0000-0000-0000E8020000}"/>
    <cellStyle name="Normal 7 2 3 2 2" xfId="552" xr:uid="{00000000-0005-0000-0000-0000E9020000}"/>
    <cellStyle name="Normal 7 2 3 3" xfId="551" xr:uid="{00000000-0005-0000-0000-0000EA020000}"/>
    <cellStyle name="Normal 7 2 4" xfId="392" xr:uid="{00000000-0005-0000-0000-0000EB020000}"/>
    <cellStyle name="Normal 7 2 4 2" xfId="553" xr:uid="{00000000-0005-0000-0000-0000EC020000}"/>
    <cellStyle name="Normal 7 2 5" xfId="484" xr:uid="{00000000-0005-0000-0000-0000ED020000}"/>
    <cellStyle name="Normal 7 2 5 2" xfId="554" xr:uid="{00000000-0005-0000-0000-0000EE020000}"/>
    <cellStyle name="Normal 7 2 6" xfId="546" xr:uid="{00000000-0005-0000-0000-0000EF020000}"/>
    <cellStyle name="Normal 7 3" xfId="352" xr:uid="{00000000-0005-0000-0000-0000F0020000}"/>
    <cellStyle name="Normal 7 3 2" xfId="370" xr:uid="{00000000-0005-0000-0000-0000F1020000}"/>
    <cellStyle name="Normal 7 3 2 2" xfId="397" xr:uid="{00000000-0005-0000-0000-0000F2020000}"/>
    <cellStyle name="Normal 7 3 2 2 2" xfId="557" xr:uid="{00000000-0005-0000-0000-0000F3020000}"/>
    <cellStyle name="Normal 7 3 2 3" xfId="556" xr:uid="{00000000-0005-0000-0000-0000F4020000}"/>
    <cellStyle name="Normal 7 3 3" xfId="396" xr:uid="{00000000-0005-0000-0000-0000F5020000}"/>
    <cellStyle name="Normal 7 3 3 2" xfId="558" xr:uid="{00000000-0005-0000-0000-0000F6020000}"/>
    <cellStyle name="Normal 7 3 4" xfId="555" xr:uid="{00000000-0005-0000-0000-0000F7020000}"/>
    <cellStyle name="Normal 7 4" xfId="367" xr:uid="{00000000-0005-0000-0000-0000F8020000}"/>
    <cellStyle name="Normal 7 4 2" xfId="398" xr:uid="{00000000-0005-0000-0000-0000F9020000}"/>
    <cellStyle name="Normal 7 4 2 2" xfId="560" xr:uid="{00000000-0005-0000-0000-0000FA020000}"/>
    <cellStyle name="Normal 7 4 3" xfId="559" xr:uid="{00000000-0005-0000-0000-0000FB020000}"/>
    <cellStyle name="Normal 7 5" xfId="391" xr:uid="{00000000-0005-0000-0000-0000FC020000}"/>
    <cellStyle name="Normal 7 5 2" xfId="561" xr:uid="{00000000-0005-0000-0000-0000FD020000}"/>
    <cellStyle name="Normal 7 6" xfId="404" xr:uid="{00000000-0005-0000-0000-0000FE020000}"/>
    <cellStyle name="Normal 7 7" xfId="545" xr:uid="{00000000-0005-0000-0000-0000FF020000}"/>
    <cellStyle name="Normal 7 8" xfId="345" xr:uid="{00000000-0005-0000-0000-000000030000}"/>
    <cellStyle name="Normal 7 9" xfId="123" xr:uid="{00000000-0005-0000-0000-000001030000}"/>
    <cellStyle name="Normal 8" xfId="292" xr:uid="{00000000-0005-0000-0000-000002030000}"/>
    <cellStyle name="Normal 8 2" xfId="486" xr:uid="{00000000-0005-0000-0000-000003030000}"/>
    <cellStyle name="Normal 8 3" xfId="485" xr:uid="{00000000-0005-0000-0000-000004030000}"/>
    <cellStyle name="Normal 9" xfId="399" xr:uid="{00000000-0005-0000-0000-000005030000}"/>
    <cellStyle name="Normal 9 2" xfId="562" xr:uid="{00000000-0005-0000-0000-000006030000}"/>
    <cellStyle name="Normal GHG Numbers (0.00)" xfId="28" xr:uid="{00000000-0005-0000-0000-000007030000}"/>
    <cellStyle name="Normal GHG Numbers (0.00) 2" xfId="70" xr:uid="{00000000-0005-0000-0000-000008030000}"/>
    <cellStyle name="Normal GHG Numbers (0.00) 3" xfId="217" xr:uid="{00000000-0005-0000-0000-000009030000}"/>
    <cellStyle name="Normal GHG Numbers (0.00) 3 2" xfId="487" xr:uid="{00000000-0005-0000-0000-00000A030000}"/>
    <cellStyle name="Normal GHG Numbers (0.00) 3 2 2" xfId="635" xr:uid="{00000000-0005-0000-0000-00000B030000}"/>
    <cellStyle name="Normal GHG Numbers (0.00) 3 2 3" xfId="937" xr:uid="{00000000-0005-0000-0000-00000C030000}"/>
    <cellStyle name="Normal GHG Numbers (0.00) 3 3" xfId="417" xr:uid="{00000000-0005-0000-0000-00000D030000}"/>
    <cellStyle name="Normal GHG Numbers (0.00) 3 3 2" xfId="694" xr:uid="{00000000-0005-0000-0000-00000E030000}"/>
    <cellStyle name="Normal GHG Numbers (0.00) 3 3 3" xfId="591" xr:uid="{00000000-0005-0000-0000-00000F030000}"/>
    <cellStyle name="Normal GHG Numbers (0.00) 3 3 4" xfId="724" xr:uid="{00000000-0005-0000-0000-000010030000}"/>
    <cellStyle name="Normal GHG Numbers (0.00) 3 4" xfId="893" xr:uid="{00000000-0005-0000-0000-000011030000}"/>
    <cellStyle name="Normal GHG Textfiels Bold" xfId="29" xr:uid="{00000000-0005-0000-0000-000012030000}"/>
    <cellStyle name="Normal GHG Textfiels Bold 2" xfId="71" xr:uid="{00000000-0005-0000-0000-000013030000}"/>
    <cellStyle name="Normal GHG Textfiels Bold 3" xfId="218" xr:uid="{00000000-0005-0000-0000-000014030000}"/>
    <cellStyle name="Normal GHG Textfiels Bold 3 2" xfId="488" xr:uid="{00000000-0005-0000-0000-000015030000}"/>
    <cellStyle name="Normal GHG Textfiels Bold 3 2 2" xfId="579" xr:uid="{00000000-0005-0000-0000-000016030000}"/>
    <cellStyle name="Normal GHG Textfiels Bold 3 2 3" xfId="911" xr:uid="{00000000-0005-0000-0000-000017030000}"/>
    <cellStyle name="Normal GHG Textfiels Bold 3 3" xfId="418" xr:uid="{00000000-0005-0000-0000-000018030000}"/>
    <cellStyle name="Normal GHG Textfiels Bold 3 3 2" xfId="695" xr:uid="{00000000-0005-0000-0000-000019030000}"/>
    <cellStyle name="Normal GHG Textfiels Bold 3 3 3" xfId="638" xr:uid="{00000000-0005-0000-0000-00001A030000}"/>
    <cellStyle name="Normal GHG Textfiels Bold 3 3 4" xfId="613" xr:uid="{00000000-0005-0000-0000-00001B030000}"/>
    <cellStyle name="Normal GHG Textfiels Bold 3 4" xfId="878" xr:uid="{00000000-0005-0000-0000-00001C030000}"/>
    <cellStyle name="Normal GHG whole table" xfId="30" xr:uid="{00000000-0005-0000-0000-00001D030000}"/>
    <cellStyle name="Normal GHG whole table 2" xfId="489" xr:uid="{00000000-0005-0000-0000-00001E030000}"/>
    <cellStyle name="Normal GHG whole table 2 2" xfId="634" xr:uid="{00000000-0005-0000-0000-00001F030000}"/>
    <cellStyle name="Normal GHG whole table 2 3" xfId="933" xr:uid="{00000000-0005-0000-0000-000020030000}"/>
    <cellStyle name="Normal GHG whole table 3" xfId="338" xr:uid="{00000000-0005-0000-0000-000021030000}"/>
    <cellStyle name="Normal GHG whole table 3 2" xfId="674" xr:uid="{00000000-0005-0000-0000-000022030000}"/>
    <cellStyle name="Normal GHG whole table 3 3" xfId="595" xr:uid="{00000000-0005-0000-0000-000023030000}"/>
    <cellStyle name="Normal GHG whole table 3 4" xfId="682" xr:uid="{00000000-0005-0000-0000-000024030000}"/>
    <cellStyle name="Normal GHG whole table 4" xfId="926" xr:uid="{00000000-0005-0000-0000-000025030000}"/>
    <cellStyle name="Normal GHG-Shade" xfId="31" xr:uid="{00000000-0005-0000-0000-000026030000}"/>
    <cellStyle name="Normal GHG-Shade 2" xfId="72" xr:uid="{00000000-0005-0000-0000-000027030000}"/>
    <cellStyle name="Normal GHG-Shade 2 2" xfId="220" xr:uid="{00000000-0005-0000-0000-000028030000}"/>
    <cellStyle name="Normal GHG-Shade 2 3" xfId="221" xr:uid="{00000000-0005-0000-0000-000029030000}"/>
    <cellStyle name="Normal GHG-Shade 2 4" xfId="252" xr:uid="{00000000-0005-0000-0000-00002A030000}"/>
    <cellStyle name="Normal GHG-Shade 2 5" xfId="419" xr:uid="{00000000-0005-0000-0000-00002B030000}"/>
    <cellStyle name="Normal GHG-Shade 2 6" xfId="219" xr:uid="{00000000-0005-0000-0000-00002C030000}"/>
    <cellStyle name="Normal GHG-Shade 2 6 2" xfId="949" xr:uid="{00000000-0005-0000-0000-00002D030000}"/>
    <cellStyle name="Normal GHG-Shade 3" xfId="222" xr:uid="{00000000-0005-0000-0000-00002E030000}"/>
    <cellStyle name="Normal GHG-Shade 3 2" xfId="223" xr:uid="{00000000-0005-0000-0000-00002F030000}"/>
    <cellStyle name="Normal GHG-Shade 4" xfId="224" xr:uid="{00000000-0005-0000-0000-000030030000}"/>
    <cellStyle name="Normal GHG-Shade 4 2" xfId="490" xr:uid="{00000000-0005-0000-0000-000031030000}"/>
    <cellStyle name="Normal GHG-Shade 5" xfId="115" xr:uid="{00000000-0005-0000-0000-000032030000}"/>
    <cellStyle name="Normál_Munka1" xfId="119" xr:uid="{00000000-0005-0000-0000-000033030000}"/>
    <cellStyle name="Note 2" xfId="225" xr:uid="{00000000-0005-0000-0000-000034030000}"/>
    <cellStyle name="Note 2 2" xfId="617" xr:uid="{00000000-0005-0000-0000-000035030000}"/>
    <cellStyle name="Note 2 2 2" xfId="782" xr:uid="{00000000-0005-0000-0000-000036030000}"/>
    <cellStyle name="Note 2 3" xfId="681" xr:uid="{00000000-0005-0000-0000-000037030000}"/>
    <cellStyle name="Note 2 3 2" xfId="805" xr:uid="{00000000-0005-0000-0000-000038030000}"/>
    <cellStyle name="Note 2 4" xfId="576" xr:uid="{00000000-0005-0000-0000-000039030000}"/>
    <cellStyle name="Note 2 4 2" xfId="764" xr:uid="{00000000-0005-0000-0000-00003A030000}"/>
    <cellStyle name="Note 2 5" xfId="740" xr:uid="{00000000-0005-0000-0000-00003B030000}"/>
    <cellStyle name="Note 3" xfId="293" xr:uid="{00000000-0005-0000-0000-00003C030000}"/>
    <cellStyle name="Note 3 2" xfId="645" xr:uid="{00000000-0005-0000-0000-00003D030000}"/>
    <cellStyle name="Note 3 2 2" xfId="795" xr:uid="{00000000-0005-0000-0000-00003E030000}"/>
    <cellStyle name="Note 3 3" xfId="611" xr:uid="{00000000-0005-0000-0000-00003F030000}"/>
    <cellStyle name="Note 3 3 2" xfId="779" xr:uid="{00000000-0005-0000-0000-000040030000}"/>
    <cellStyle name="Note 3 4" xfId="629" xr:uid="{00000000-0005-0000-0000-000041030000}"/>
    <cellStyle name="Note 3 4 2" xfId="790" xr:uid="{00000000-0005-0000-0000-000042030000}"/>
    <cellStyle name="Note 3 5" xfId="746" xr:uid="{00000000-0005-0000-0000-000043030000}"/>
    <cellStyle name="Notiz" xfId="226" xr:uid="{00000000-0005-0000-0000-000044030000}"/>
    <cellStyle name="Notiz 2" xfId="618" xr:uid="{00000000-0005-0000-0000-000045030000}"/>
    <cellStyle name="Notiz 2 2" xfId="783" xr:uid="{00000000-0005-0000-0000-000046030000}"/>
    <cellStyle name="Notiz 3" xfId="680" xr:uid="{00000000-0005-0000-0000-000047030000}"/>
    <cellStyle name="Notiz 3 2" xfId="804" xr:uid="{00000000-0005-0000-0000-000048030000}"/>
    <cellStyle name="Notiz 4" xfId="649" xr:uid="{00000000-0005-0000-0000-000049030000}"/>
    <cellStyle name="Notiz 4 2" xfId="798" xr:uid="{00000000-0005-0000-0000-00004A030000}"/>
    <cellStyle name="Notiz 5" xfId="741" xr:uid="{00000000-0005-0000-0000-00004B030000}"/>
    <cellStyle name="Output 2" xfId="227" xr:uid="{00000000-0005-0000-0000-00004C030000}"/>
    <cellStyle name="Output 2 2" xfId="619" xr:uid="{00000000-0005-0000-0000-00004D030000}"/>
    <cellStyle name="Output 2 2 2" xfId="784" xr:uid="{00000000-0005-0000-0000-00004E030000}"/>
    <cellStyle name="Output 2 2 2 2" xfId="885" xr:uid="{00000000-0005-0000-0000-00004F030000}"/>
    <cellStyle name="Output 2 2 3" xfId="927" xr:uid="{00000000-0005-0000-0000-000050030000}"/>
    <cellStyle name="Output 2 3" xfId="715" xr:uid="{00000000-0005-0000-0000-000051030000}"/>
    <cellStyle name="Output 2 3 2" xfId="818" xr:uid="{00000000-0005-0000-0000-000052030000}"/>
    <cellStyle name="Output 2 3 2 2" xfId="869" xr:uid="{00000000-0005-0000-0000-000053030000}"/>
    <cellStyle name="Output 2 3 3" xfId="888" xr:uid="{00000000-0005-0000-0000-000054030000}"/>
    <cellStyle name="Output 2 4" xfId="742" xr:uid="{00000000-0005-0000-0000-000055030000}"/>
    <cellStyle name="Output 2 4 2" xfId="862" xr:uid="{00000000-0005-0000-0000-000056030000}"/>
    <cellStyle name="Output 2 5" xfId="890" xr:uid="{00000000-0005-0000-0000-000057030000}"/>
    <cellStyle name="Output 3" xfId="294" xr:uid="{00000000-0005-0000-0000-000058030000}"/>
    <cellStyle name="Output 3 2" xfId="646" xr:uid="{00000000-0005-0000-0000-000059030000}"/>
    <cellStyle name="Output 3 2 2" xfId="796" xr:uid="{00000000-0005-0000-0000-00005A030000}"/>
    <cellStyle name="Output 3 2 2 2" xfId="844" xr:uid="{00000000-0005-0000-0000-00005B030000}"/>
    <cellStyle name="Output 3 2 3" xfId="871" xr:uid="{00000000-0005-0000-0000-00005C030000}"/>
    <cellStyle name="Output 3 3" xfId="697" xr:uid="{00000000-0005-0000-0000-00005D030000}"/>
    <cellStyle name="Output 3 3 2" xfId="811" xr:uid="{00000000-0005-0000-0000-00005E030000}"/>
    <cellStyle name="Output 3 3 2 2" xfId="849" xr:uid="{00000000-0005-0000-0000-00005F030000}"/>
    <cellStyle name="Output 3 3 3" xfId="904" xr:uid="{00000000-0005-0000-0000-000060030000}"/>
    <cellStyle name="Output 3 4" xfId="747" xr:uid="{00000000-0005-0000-0000-000061030000}"/>
    <cellStyle name="Output 3 4 2" xfId="877" xr:uid="{00000000-0005-0000-0000-000062030000}"/>
    <cellStyle name="Output 3 5" xfId="874" xr:uid="{00000000-0005-0000-0000-000063030000}"/>
    <cellStyle name="Pattern" xfId="228" xr:uid="{00000000-0005-0000-0000-000064030000}"/>
    <cellStyle name="Pattern 2" xfId="491" xr:uid="{00000000-0005-0000-0000-000065030000}"/>
    <cellStyle name="Pattern 2 2" xfId="633" xr:uid="{00000000-0005-0000-0000-000066030000}"/>
    <cellStyle name="Pattern 2 3" xfId="931" xr:uid="{00000000-0005-0000-0000-000067030000}"/>
    <cellStyle name="Pattern 3" xfId="340" xr:uid="{00000000-0005-0000-0000-000068030000}"/>
    <cellStyle name="Pattern 3 2" xfId="676" xr:uid="{00000000-0005-0000-0000-000069030000}"/>
    <cellStyle name="Pattern 3 3" xfId="575" xr:uid="{00000000-0005-0000-0000-00006A030000}"/>
    <cellStyle name="Pattern 3 4" xfId="689" xr:uid="{00000000-0005-0000-0000-00006B030000}"/>
    <cellStyle name="Pattern 4" xfId="863" xr:uid="{00000000-0005-0000-0000-00006C030000}"/>
    <cellStyle name="Percent 2" xfId="5" xr:uid="{00000000-0005-0000-0000-00006E030000}"/>
    <cellStyle name="Percent 2 2" xfId="43" xr:uid="{00000000-0005-0000-0000-00006F030000}"/>
    <cellStyle name="Percent 2 2 2" xfId="836" xr:uid="{00000000-0005-0000-0000-000070030000}"/>
    <cellStyle name="Percent 2 2 3" xfId="492" xr:uid="{00000000-0005-0000-0000-000071030000}"/>
    <cellStyle name="Percent 2 3" xfId="826" xr:uid="{00000000-0005-0000-0000-000072030000}"/>
    <cellStyle name="Percent 2 4" xfId="229" xr:uid="{00000000-0005-0000-0000-000073030000}"/>
    <cellStyle name="Percent 3" xfId="32" xr:uid="{00000000-0005-0000-0000-000074030000}"/>
    <cellStyle name="Percent 3 2" xfId="93" xr:uid="{00000000-0005-0000-0000-000075030000}"/>
    <cellStyle name="Percent 3 2 2" xfId="94" xr:uid="{00000000-0005-0000-0000-000076030000}"/>
    <cellStyle name="Percent 3 2 3" xfId="95" xr:uid="{00000000-0005-0000-0000-000077030000}"/>
    <cellStyle name="Percent 3 3" xfId="96" xr:uid="{00000000-0005-0000-0000-000078030000}"/>
    <cellStyle name="Percent 3 4" xfId="97" xr:uid="{00000000-0005-0000-0000-000079030000}"/>
    <cellStyle name="Percent 3 5" xfId="73" xr:uid="{00000000-0005-0000-0000-00007A030000}"/>
    <cellStyle name="Percent 4" xfId="98" xr:uid="{00000000-0005-0000-0000-00007B030000}"/>
    <cellStyle name="Percent 5" xfId="104" xr:uid="{00000000-0005-0000-0000-00007C030000}"/>
    <cellStyle name="Prozent 2" xfId="33" xr:uid="{00000000-0005-0000-0000-00007D030000}"/>
    <cellStyle name="RowLevel_1 2" xfId="124" xr:uid="{00000000-0005-0000-0000-00007E030000}"/>
    <cellStyle name="Schlecht" xfId="230" xr:uid="{00000000-0005-0000-0000-00007F030000}"/>
    <cellStyle name="Shade" xfId="74" xr:uid="{00000000-0005-0000-0000-000080030000}"/>
    <cellStyle name="Shade 2" xfId="231" xr:uid="{00000000-0005-0000-0000-000081030000}"/>
    <cellStyle name="Shade 2 2" xfId="494" xr:uid="{00000000-0005-0000-0000-000082030000}"/>
    <cellStyle name="Shade 2 2 2" xfId="578" xr:uid="{00000000-0005-0000-0000-000083030000}"/>
    <cellStyle name="Shade 2 2 3" xfId="896" xr:uid="{00000000-0005-0000-0000-000084030000}"/>
    <cellStyle name="Shade 2 3" xfId="342" xr:uid="{00000000-0005-0000-0000-000085030000}"/>
    <cellStyle name="Shade 2 3 2" xfId="678" xr:uid="{00000000-0005-0000-0000-000086030000}"/>
    <cellStyle name="Shade 2 3 3" xfId="707" xr:uid="{00000000-0005-0000-0000-000087030000}"/>
    <cellStyle name="Shade 2 3 4" xfId="621" xr:uid="{00000000-0005-0000-0000-000088030000}"/>
    <cellStyle name="Shade 2 4" xfId="875" xr:uid="{00000000-0005-0000-0000-000089030000}"/>
    <cellStyle name="Shade 3" xfId="493" xr:uid="{00000000-0005-0000-0000-00008A030000}"/>
    <cellStyle name="Shade 3 2" xfId="632" xr:uid="{00000000-0005-0000-0000-00008B030000}"/>
    <cellStyle name="Shade 3 3" xfId="919" xr:uid="{00000000-0005-0000-0000-00008C030000}"/>
    <cellStyle name="Shade 4" xfId="341" xr:uid="{00000000-0005-0000-0000-00008D030000}"/>
    <cellStyle name="Shade 4 2" xfId="677" xr:uid="{00000000-0005-0000-0000-00008E030000}"/>
    <cellStyle name="Shade 4 3" xfId="706" xr:uid="{00000000-0005-0000-0000-00008F030000}"/>
    <cellStyle name="Shade 4 4" xfId="568" xr:uid="{00000000-0005-0000-0000-000090030000}"/>
    <cellStyle name="Shade 5" xfId="891" xr:uid="{00000000-0005-0000-0000-000091030000}"/>
    <cellStyle name="Shade_B_border2" xfId="232" xr:uid="{00000000-0005-0000-0000-000092030000}"/>
    <cellStyle name="Standaard2" xfId="34" xr:uid="{00000000-0005-0000-0000-000093030000}"/>
    <cellStyle name="Standard 2" xfId="35" xr:uid="{00000000-0005-0000-0000-000094030000}"/>
    <cellStyle name="Standard 2 2" xfId="36" xr:uid="{00000000-0005-0000-0000-000095030000}"/>
    <cellStyle name="Standard 2 2 2" xfId="563" xr:uid="{00000000-0005-0000-0000-000096030000}"/>
    <cellStyle name="Standard 2 2 3" xfId="834" xr:uid="{00000000-0005-0000-0000-000097030000}"/>
    <cellStyle name="Standard 2 2 4" xfId="454" xr:uid="{00000000-0005-0000-0000-000098030000}"/>
    <cellStyle name="Standard 2 3" xfId="44" xr:uid="{00000000-0005-0000-0000-000099030000}"/>
    <cellStyle name="Standard 2_TP09 check AT v0.4" xfId="37" xr:uid="{00000000-0005-0000-0000-00009A030000}"/>
    <cellStyle name="Standard 3" xfId="38" xr:uid="{00000000-0005-0000-0000-00009B030000}"/>
    <cellStyle name="Standard 3 2" xfId="39" xr:uid="{00000000-0005-0000-0000-00009C030000}"/>
    <cellStyle name="Standard_DK-Indicators_v2" xfId="40" xr:uid="{00000000-0005-0000-0000-00009D030000}"/>
    <cellStyle name="Tabref" xfId="75" xr:uid="{00000000-0005-0000-0000-00009E030000}"/>
    <cellStyle name="Title 2" xfId="233" xr:uid="{00000000-0005-0000-0000-00009F030000}"/>
    <cellStyle name="Title 3" xfId="295" xr:uid="{00000000-0005-0000-0000-0000A0030000}"/>
    <cellStyle name="Total 2" xfId="234" xr:uid="{00000000-0005-0000-0000-0000A1030000}"/>
    <cellStyle name="Total 2 2" xfId="623" xr:uid="{00000000-0005-0000-0000-0000A2030000}"/>
    <cellStyle name="Total 2 2 2" xfId="786" xr:uid="{00000000-0005-0000-0000-0000A3030000}"/>
    <cellStyle name="Total 2 3" xfId="684" xr:uid="{00000000-0005-0000-0000-0000A4030000}"/>
    <cellStyle name="Total 2 3 2" xfId="807" xr:uid="{00000000-0005-0000-0000-0000A5030000}"/>
    <cellStyle name="Total 2 4" xfId="572" xr:uid="{00000000-0005-0000-0000-0000A6030000}"/>
    <cellStyle name="Total 2 4 2" xfId="762" xr:uid="{00000000-0005-0000-0000-0000A7030000}"/>
    <cellStyle name="Total 2 5" xfId="743" xr:uid="{00000000-0005-0000-0000-0000A8030000}"/>
    <cellStyle name="Total 3" xfId="296" xr:uid="{00000000-0005-0000-0000-0000A9030000}"/>
    <cellStyle name="Total 3 2" xfId="647" xr:uid="{00000000-0005-0000-0000-0000AA030000}"/>
    <cellStyle name="Total 3 2 2" xfId="797" xr:uid="{00000000-0005-0000-0000-0000AB030000}"/>
    <cellStyle name="Total 3 3" xfId="610" xr:uid="{00000000-0005-0000-0000-0000AC030000}"/>
    <cellStyle name="Total 3 3 2" xfId="778" xr:uid="{00000000-0005-0000-0000-0000AD030000}"/>
    <cellStyle name="Total 3 4" xfId="651" xr:uid="{00000000-0005-0000-0000-0000AE030000}"/>
    <cellStyle name="Total 3 4 2" xfId="799" xr:uid="{00000000-0005-0000-0000-0000AF030000}"/>
    <cellStyle name="Total 3 5" xfId="748" xr:uid="{00000000-0005-0000-0000-0000B0030000}"/>
    <cellStyle name="Überschrift" xfId="235" xr:uid="{00000000-0005-0000-0000-0000B1030000}"/>
    <cellStyle name="Überschrift 1" xfId="236" xr:uid="{00000000-0005-0000-0000-0000B2030000}"/>
    <cellStyle name="Überschrift 2" xfId="237" xr:uid="{00000000-0005-0000-0000-0000B3030000}"/>
    <cellStyle name="Überschrift 3" xfId="238" xr:uid="{00000000-0005-0000-0000-0000B4030000}"/>
    <cellStyle name="Überschrift 4" xfId="239" xr:uid="{00000000-0005-0000-0000-0000B5030000}"/>
    <cellStyle name="Verknüpfte Zelle" xfId="240" xr:uid="{00000000-0005-0000-0000-0000B6030000}"/>
    <cellStyle name="Warnender Text" xfId="41" xr:uid="{00000000-0005-0000-0000-0000B7030000}"/>
    <cellStyle name="Warnender Text 2" xfId="453" xr:uid="{00000000-0005-0000-0000-0000B8030000}"/>
    <cellStyle name="Warnender Text 3" xfId="344" xr:uid="{00000000-0005-0000-0000-0000B9030000}"/>
    <cellStyle name="Warning Text 2" xfId="241" xr:uid="{00000000-0005-0000-0000-0000BA030000}"/>
    <cellStyle name="Warning Text 3" xfId="297" xr:uid="{00000000-0005-0000-0000-0000BB030000}"/>
    <cellStyle name="Zelle überprüfen" xfId="242" xr:uid="{00000000-0005-0000-0000-0000BC030000}"/>
    <cellStyle name="Гиперссылка" xfId="76" xr:uid="{00000000-0005-0000-0000-0000BD030000}"/>
    <cellStyle name="Гиперссылка 2" xfId="99" xr:uid="{00000000-0005-0000-0000-0000BE030000}"/>
    <cellStyle name="Гиперссылка 2 2" xfId="243" xr:uid="{00000000-0005-0000-0000-0000BF030000}"/>
    <cellStyle name="Гиперссылка 2 2 2" xfId="955" xr:uid="{00000000-0005-0000-0000-0000C0030000}"/>
    <cellStyle name="Гиперссылка 3" xfId="253" xr:uid="{00000000-0005-0000-0000-0000C1030000}"/>
    <cellStyle name="Гиперссылка 4" xfId="427" xr:uid="{00000000-0005-0000-0000-0000C2030000}"/>
    <cellStyle name="Обычный_2++" xfId="77" xr:uid="{00000000-0005-0000-0000-0000C3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5DCB6-9411-4B97-A3C3-F81BB1D46618}">
  <dimension ref="A1:U47"/>
  <sheetViews>
    <sheetView tabSelected="1" topLeftCell="A7" zoomScale="80" zoomScaleNormal="80" workbookViewId="0">
      <selection activeCell="J50" sqref="J50"/>
    </sheetView>
  </sheetViews>
  <sheetFormatPr defaultRowHeight="15" x14ac:dyDescent="0.25"/>
  <cols>
    <col min="1" max="1" width="47.85546875" customWidth="1"/>
    <col min="2" max="2" width="11.7109375" customWidth="1"/>
    <col min="3" max="3" width="11.28515625" customWidth="1"/>
    <col min="4" max="4" width="10.28515625" bestFit="1" customWidth="1"/>
  </cols>
  <sheetData>
    <row r="1" spans="1:21" s="2" customFormat="1" x14ac:dyDescent="0.25">
      <c r="A1" s="1" t="s">
        <v>35</v>
      </c>
      <c r="B1" s="9">
        <v>2021</v>
      </c>
      <c r="C1" s="1">
        <v>2022</v>
      </c>
      <c r="D1" s="1">
        <v>2023</v>
      </c>
      <c r="E1" s="1">
        <v>2024</v>
      </c>
      <c r="F1" s="1">
        <v>2025</v>
      </c>
      <c r="G1" s="1">
        <v>2026</v>
      </c>
      <c r="H1" s="1">
        <v>2027</v>
      </c>
      <c r="I1" s="1">
        <v>2028</v>
      </c>
      <c r="J1" s="1">
        <v>2029</v>
      </c>
      <c r="K1" s="1">
        <v>2030</v>
      </c>
      <c r="L1" s="1">
        <v>2031</v>
      </c>
      <c r="M1" s="1">
        <v>2032</v>
      </c>
      <c r="N1" s="1">
        <v>2033</v>
      </c>
      <c r="O1" s="1">
        <v>2034</v>
      </c>
      <c r="P1" s="1">
        <v>2035</v>
      </c>
      <c r="Q1" s="1">
        <v>2036</v>
      </c>
      <c r="R1" s="1">
        <v>2037</v>
      </c>
      <c r="S1" s="1">
        <v>2038</v>
      </c>
      <c r="T1" s="1">
        <v>2039</v>
      </c>
      <c r="U1" s="1">
        <v>2040</v>
      </c>
    </row>
    <row r="2" spans="1:21" x14ac:dyDescent="0.25">
      <c r="A2" s="3" t="s">
        <v>0</v>
      </c>
      <c r="B2" s="10">
        <v>10271.840517523397</v>
      </c>
      <c r="C2" s="4">
        <v>9662.9031582498028</v>
      </c>
      <c r="D2" s="4">
        <v>10300.532164337492</v>
      </c>
      <c r="E2" s="4">
        <v>9783.2697374957406</v>
      </c>
      <c r="F2" s="4">
        <v>8507.2730040998576</v>
      </c>
      <c r="G2" s="4">
        <v>8310.7579063564226</v>
      </c>
      <c r="H2" s="4">
        <v>7414.3427633656975</v>
      </c>
      <c r="I2" s="4">
        <v>6962.1096944608526</v>
      </c>
      <c r="J2" s="4">
        <v>6266.0498112907107</v>
      </c>
      <c r="K2" s="4">
        <v>5188.817641053698</v>
      </c>
      <c r="L2" s="4">
        <v>5204.73598355799</v>
      </c>
      <c r="M2" s="4">
        <v>4566.9328654049332</v>
      </c>
      <c r="N2" s="4">
        <v>4698.7861478376717</v>
      </c>
      <c r="O2" s="4">
        <v>5127.9262601562396</v>
      </c>
      <c r="P2" s="4">
        <v>5960.703065915458</v>
      </c>
      <c r="Q2" s="4">
        <v>5436.6099164229527</v>
      </c>
      <c r="R2" s="4">
        <v>5395.2128493427199</v>
      </c>
      <c r="S2" s="4">
        <v>5743.7998437155284</v>
      </c>
      <c r="T2" s="4">
        <v>5517.948291628607</v>
      </c>
      <c r="U2" s="4">
        <v>4906.7351795479963</v>
      </c>
    </row>
    <row r="3" spans="1:21" x14ac:dyDescent="0.25">
      <c r="A3" s="5" t="s">
        <v>10</v>
      </c>
      <c r="B3" s="10">
        <v>9795.0518334322242</v>
      </c>
      <c r="C3" s="6">
        <v>9203.3271616437032</v>
      </c>
      <c r="D3" s="6">
        <v>9841.2175604962431</v>
      </c>
      <c r="E3" s="6">
        <v>9348.2534673110094</v>
      </c>
      <c r="F3" s="6">
        <v>8085.3817158577885</v>
      </c>
      <c r="G3" s="6">
        <v>7888.9909156677795</v>
      </c>
      <c r="H3" s="6">
        <v>6998.2521357009136</v>
      </c>
      <c r="I3" s="6">
        <v>6548.7890534239104</v>
      </c>
      <c r="J3" s="6">
        <v>5887.0490366421627</v>
      </c>
      <c r="K3" s="6">
        <v>4786.7094535058441</v>
      </c>
      <c r="L3" s="6">
        <v>4801.6556875622664</v>
      </c>
      <c r="M3" s="6">
        <v>4167.9875010035685</v>
      </c>
      <c r="N3" s="6">
        <v>4298.9236992445849</v>
      </c>
      <c r="O3" s="6">
        <v>4755.0650619077223</v>
      </c>
      <c r="P3" s="6">
        <v>5552.4003217865466</v>
      </c>
      <c r="Q3" s="6">
        <v>5031.7279251013661</v>
      </c>
      <c r="R3" s="6">
        <v>4990.6557697364833</v>
      </c>
      <c r="S3" s="6">
        <v>5336.9471441068617</v>
      </c>
      <c r="T3" s="6">
        <v>5142.5711588714321</v>
      </c>
      <c r="U3" s="6">
        <v>4505.5807984783551</v>
      </c>
    </row>
    <row r="4" spans="1:21" x14ac:dyDescent="0.25">
      <c r="A4" s="5" t="s">
        <v>11</v>
      </c>
      <c r="B4" s="10">
        <v>294.36591651525669</v>
      </c>
      <c r="C4" s="6">
        <v>305.33774016665797</v>
      </c>
      <c r="D4" s="6">
        <v>305.33774016665797</v>
      </c>
      <c r="E4" s="6">
        <v>275.30451982239651</v>
      </c>
      <c r="F4" s="6">
        <v>305.33774016665797</v>
      </c>
      <c r="G4" s="6">
        <v>305.33774016665797</v>
      </c>
      <c r="H4" s="6">
        <v>305.33774016665797</v>
      </c>
      <c r="I4" s="6">
        <v>305.33774016665797</v>
      </c>
      <c r="J4" s="6">
        <v>275.30451982239651</v>
      </c>
      <c r="K4" s="6">
        <v>305.33774016665797</v>
      </c>
      <c r="L4" s="6">
        <v>305.33774016665797</v>
      </c>
      <c r="M4" s="6">
        <v>305.33774016665797</v>
      </c>
      <c r="N4" s="6">
        <v>305.33774016665797</v>
      </c>
      <c r="O4" s="6">
        <v>275.30451982239651</v>
      </c>
      <c r="P4" s="6">
        <v>305.33774016665797</v>
      </c>
      <c r="Q4" s="6">
        <v>305.33774016665797</v>
      </c>
      <c r="R4" s="6">
        <v>305.33774016665797</v>
      </c>
      <c r="S4" s="6">
        <v>305.33774016665797</v>
      </c>
      <c r="T4" s="6">
        <v>275.30451982239651</v>
      </c>
      <c r="U4" s="6">
        <v>305.33774016665797</v>
      </c>
    </row>
    <row r="5" spans="1:21" x14ac:dyDescent="0.25">
      <c r="A5" s="5" t="s">
        <v>12</v>
      </c>
      <c r="B5" s="10">
        <v>80.784642263704484</v>
      </c>
      <c r="C5" s="6">
        <v>55.705678696538698</v>
      </c>
      <c r="D5" s="6">
        <v>55.705678696538698</v>
      </c>
      <c r="E5" s="6">
        <v>55.705678696538698</v>
      </c>
      <c r="F5" s="6">
        <v>4.6597139079169887</v>
      </c>
      <c r="G5" s="6">
        <v>4.6597139079169887</v>
      </c>
      <c r="H5" s="6">
        <v>4.6597139079169887</v>
      </c>
      <c r="I5" s="6">
        <v>4.6597139079169887</v>
      </c>
      <c r="J5" s="6">
        <v>4.6597139079169887</v>
      </c>
      <c r="K5" s="6">
        <v>4.6597139079169887</v>
      </c>
      <c r="L5" s="6">
        <v>4.6597139079169887</v>
      </c>
      <c r="M5" s="6">
        <v>4.6597139079169887</v>
      </c>
      <c r="N5" s="6">
        <v>4.6597139079169887</v>
      </c>
      <c r="O5" s="6">
        <v>4.6597139079169887</v>
      </c>
      <c r="P5" s="6">
        <v>4.6597139079169887</v>
      </c>
      <c r="Q5" s="6">
        <v>4.6597139079169887</v>
      </c>
      <c r="R5" s="6">
        <v>4.6597139079169887</v>
      </c>
      <c r="S5" s="6">
        <v>4.6597139079169887</v>
      </c>
      <c r="T5" s="6">
        <v>4.638009907860928</v>
      </c>
      <c r="U5" s="6">
        <v>4.638009907860928</v>
      </c>
    </row>
    <row r="6" spans="1:21" x14ac:dyDescent="0.25">
      <c r="A6" s="5" t="s">
        <v>13</v>
      </c>
      <c r="B6" s="10">
        <v>101.63812531221129</v>
      </c>
      <c r="C6" s="6">
        <v>98.532577742902618</v>
      </c>
      <c r="D6" s="6">
        <v>98.27118497805084</v>
      </c>
      <c r="E6" s="6">
        <v>104.00607166579459</v>
      </c>
      <c r="F6" s="6">
        <v>111.89383416749509</v>
      </c>
      <c r="G6" s="6">
        <v>111.76953661406833</v>
      </c>
      <c r="H6" s="6">
        <v>106.09317359020949</v>
      </c>
      <c r="I6" s="6">
        <v>103.32318696236814</v>
      </c>
      <c r="J6" s="6">
        <v>99.036540918235218</v>
      </c>
      <c r="K6" s="6">
        <v>92.110733473279609</v>
      </c>
      <c r="L6" s="6">
        <v>93.082841921149779</v>
      </c>
      <c r="M6" s="6">
        <v>88.947910326790392</v>
      </c>
      <c r="N6" s="6">
        <v>89.864994518512091</v>
      </c>
      <c r="O6" s="6">
        <v>92.896964518204541</v>
      </c>
      <c r="P6" s="6">
        <v>98.305290054336979</v>
      </c>
      <c r="Q6" s="6">
        <v>94.884537247012119</v>
      </c>
      <c r="R6" s="6">
        <v>94.559625531661879</v>
      </c>
      <c r="S6" s="6">
        <v>96.855245534092731</v>
      </c>
      <c r="T6" s="6">
        <v>95.434603026918253</v>
      </c>
      <c r="U6" s="6">
        <v>91.178630995122802</v>
      </c>
    </row>
    <row r="7" spans="1:21" x14ac:dyDescent="0.25">
      <c r="A7" s="3" t="s">
        <v>1</v>
      </c>
      <c r="B7" s="10">
        <v>6917.4831253653674</v>
      </c>
      <c r="C7" s="4">
        <v>6197.9211790199861</v>
      </c>
      <c r="D7" s="4">
        <v>5478.3592336920865</v>
      </c>
      <c r="E7" s="4">
        <v>5641.4355073314891</v>
      </c>
      <c r="F7" s="4">
        <v>5493.8625715654562</v>
      </c>
      <c r="G7" s="4">
        <v>5306.0262213166525</v>
      </c>
      <c r="H7" s="4">
        <v>5111.8539160569317</v>
      </c>
      <c r="I7" s="4">
        <v>4902.5639771056076</v>
      </c>
      <c r="J7" s="4">
        <v>4685.6480927587691</v>
      </c>
      <c r="K7" s="4">
        <v>4455.0140421170718</v>
      </c>
      <c r="L7" s="4">
        <v>4330.1962090444686</v>
      </c>
      <c r="M7" s="4">
        <v>4199.6491600081654</v>
      </c>
      <c r="N7" s="4">
        <v>4065.7704400981838</v>
      </c>
      <c r="O7" s="4">
        <v>3901.2820447756053</v>
      </c>
      <c r="P7" s="4">
        <v>3793.9215982467476</v>
      </c>
      <c r="Q7" s="4">
        <v>3621.5365712002676</v>
      </c>
      <c r="R7" s="4">
        <v>3503.0038302904081</v>
      </c>
      <c r="S7" s="4">
        <v>3364.0111528085708</v>
      </c>
      <c r="T7" s="4">
        <v>3246.8617943248287</v>
      </c>
      <c r="U7" s="4">
        <v>3238.5992944011327</v>
      </c>
    </row>
    <row r="8" spans="1:21" x14ac:dyDescent="0.25">
      <c r="A8" s="3" t="s">
        <v>2</v>
      </c>
      <c r="B8" s="10">
        <v>4624.4736810379791</v>
      </c>
      <c r="C8" s="4">
        <v>4442.2092647857899</v>
      </c>
      <c r="D8" s="4">
        <v>4259.9477918419889</v>
      </c>
      <c r="E8" s="4">
        <v>4223.7104565738482</v>
      </c>
      <c r="F8" s="4">
        <v>4293.6581028272412</v>
      </c>
      <c r="G8" s="4">
        <v>4317.1441337209299</v>
      </c>
      <c r="H8" s="4">
        <v>4342.9054842877349</v>
      </c>
      <c r="I8" s="4">
        <v>4370.9617454765075</v>
      </c>
      <c r="J8" s="4">
        <v>4385.2571244271894</v>
      </c>
      <c r="K8" s="4">
        <v>4366.3574362375321</v>
      </c>
      <c r="L8" s="4">
        <v>4370.3126841068206</v>
      </c>
      <c r="M8" s="4">
        <v>4321.6726432406113</v>
      </c>
      <c r="N8" s="4">
        <v>4269.6514787576134</v>
      </c>
      <c r="O8" s="4">
        <v>4226.5971654060222</v>
      </c>
      <c r="P8" s="4">
        <v>4179.9023881767844</v>
      </c>
      <c r="Q8" s="4">
        <v>4125.5612837723857</v>
      </c>
      <c r="R8" s="4">
        <v>4073.5143988667778</v>
      </c>
      <c r="S8" s="4">
        <v>4012.8007462810879</v>
      </c>
      <c r="T8" s="4">
        <v>3947.3914980645932</v>
      </c>
      <c r="U8" s="4">
        <v>3884.3932834959178</v>
      </c>
    </row>
    <row r="9" spans="1:21" x14ac:dyDescent="0.25">
      <c r="A9" s="3" t="s">
        <v>3</v>
      </c>
      <c r="B9" s="10">
        <v>1494.3013367175377</v>
      </c>
      <c r="C9" s="4">
        <v>1427.9761441136054</v>
      </c>
      <c r="D9" s="4">
        <v>1361.7235150820029</v>
      </c>
      <c r="E9" s="4">
        <v>1368.1224310389825</v>
      </c>
      <c r="F9" s="4">
        <v>1349.6471218234656</v>
      </c>
      <c r="G9" s="4">
        <v>1325.0695354179597</v>
      </c>
      <c r="H9" s="4">
        <v>1301.1784166065891</v>
      </c>
      <c r="I9" s="4">
        <v>1274.909546200518</v>
      </c>
      <c r="J9" s="4">
        <v>1247.6517363097614</v>
      </c>
      <c r="K9" s="4">
        <v>1213.4409833364946</v>
      </c>
      <c r="L9" s="4">
        <v>1198.9178837030172</v>
      </c>
      <c r="M9" s="4">
        <v>1182.7233593038834</v>
      </c>
      <c r="N9" s="4">
        <v>1164.9533690167093</v>
      </c>
      <c r="O9" s="4">
        <v>1145.1402987853651</v>
      </c>
      <c r="P9" s="4">
        <v>1137.8920697445769</v>
      </c>
      <c r="Q9" s="4">
        <v>1132.0961016266874</v>
      </c>
      <c r="R9" s="4">
        <v>1141.271389933969</v>
      </c>
      <c r="S9" s="4">
        <v>1142.039389699466</v>
      </c>
      <c r="T9" s="4">
        <v>1141.2679695536417</v>
      </c>
      <c r="U9" s="4">
        <v>1142.571579225485</v>
      </c>
    </row>
    <row r="10" spans="1:21" x14ac:dyDescent="0.25">
      <c r="A10" s="3" t="s">
        <v>4</v>
      </c>
      <c r="B10" s="10">
        <v>10989.432914380874</v>
      </c>
      <c r="C10" s="4">
        <v>11845.10444867516</v>
      </c>
      <c r="D10" s="4">
        <v>11736.942891826926</v>
      </c>
      <c r="E10" s="4">
        <v>11615.417928412027</v>
      </c>
      <c r="F10" s="4">
        <v>11468.999439126745</v>
      </c>
      <c r="G10" s="4">
        <v>11406.258730633868</v>
      </c>
      <c r="H10" s="4">
        <v>11313.325888739499</v>
      </c>
      <c r="I10" s="4">
        <v>11195.26865926949</v>
      </c>
      <c r="J10" s="4">
        <v>11047.130626662936</v>
      </c>
      <c r="K10" s="4">
        <v>10869.946053403966</v>
      </c>
      <c r="L10" s="4">
        <v>10713.81217803576</v>
      </c>
      <c r="M10" s="4">
        <v>10502.739761729163</v>
      </c>
      <c r="N10" s="4">
        <v>10224.96204991501</v>
      </c>
      <c r="O10" s="4">
        <v>9822.4881191273416</v>
      </c>
      <c r="P10" s="4">
        <v>9290.4763911534956</v>
      </c>
      <c r="Q10" s="4">
        <v>8959.5959424123084</v>
      </c>
      <c r="R10" s="4">
        <v>8633.2636252706798</v>
      </c>
      <c r="S10" s="4">
        <v>8310.0753664646727</v>
      </c>
      <c r="T10" s="4">
        <v>7991.0022394325961</v>
      </c>
      <c r="U10" s="4">
        <v>7671.5593112482302</v>
      </c>
    </row>
    <row r="11" spans="1:21" x14ac:dyDescent="0.25">
      <c r="A11" s="5" t="s">
        <v>14</v>
      </c>
      <c r="B11" s="10">
        <v>19.417940105639424</v>
      </c>
      <c r="C11" s="6">
        <v>18.525619986239882</v>
      </c>
      <c r="D11" s="6">
        <v>17.580110654588776</v>
      </c>
      <c r="E11" s="6">
        <v>17.959654092027538</v>
      </c>
      <c r="F11" s="6">
        <v>17.244279636659201</v>
      </c>
      <c r="G11" s="6">
        <v>17.344654760609945</v>
      </c>
      <c r="H11" s="6">
        <v>17.449734968495882</v>
      </c>
      <c r="I11" s="6">
        <v>17.556383537693549</v>
      </c>
      <c r="J11" s="6">
        <v>17.666168829514675</v>
      </c>
      <c r="K11" s="6">
        <v>17.780659205271</v>
      </c>
      <c r="L11" s="6">
        <v>17.780659205271</v>
      </c>
      <c r="M11" s="6">
        <v>17.780659205271</v>
      </c>
      <c r="N11" s="6">
        <v>17.780659205271</v>
      </c>
      <c r="O11" s="6">
        <v>17.780659205271</v>
      </c>
      <c r="P11" s="6">
        <v>17.780659205271</v>
      </c>
      <c r="Q11" s="6">
        <v>17.780659205271</v>
      </c>
      <c r="R11" s="6">
        <v>17.780659205271</v>
      </c>
      <c r="S11" s="6">
        <v>17.780659205271</v>
      </c>
      <c r="T11" s="6">
        <v>17.780659205271</v>
      </c>
      <c r="U11" s="6">
        <v>17.780659205271</v>
      </c>
    </row>
    <row r="12" spans="1:21" x14ac:dyDescent="0.25">
      <c r="A12" s="5" t="s">
        <v>15</v>
      </c>
      <c r="B12" s="10">
        <v>10327.790379851718</v>
      </c>
      <c r="C12" s="6">
        <v>11164.433950657289</v>
      </c>
      <c r="D12" s="6">
        <v>11063.143201517545</v>
      </c>
      <c r="E12" s="6">
        <v>10932.840153045168</v>
      </c>
      <c r="F12" s="6">
        <v>10781.458278885304</v>
      </c>
      <c r="G12" s="6">
        <v>10714.86831969474</v>
      </c>
      <c r="H12" s="6">
        <v>10617.491213101363</v>
      </c>
      <c r="I12" s="6">
        <v>10495.509919322245</v>
      </c>
      <c r="J12" s="6">
        <v>10343.9268361129</v>
      </c>
      <c r="K12" s="6">
        <v>10164.093868139602</v>
      </c>
      <c r="L12" s="6">
        <v>10003.98095219103</v>
      </c>
      <c r="M12" s="6">
        <v>9790.1840753374072</v>
      </c>
      <c r="N12" s="6">
        <v>9510.3449961083497</v>
      </c>
      <c r="O12" s="6">
        <v>9105.6677945432366</v>
      </c>
      <c r="P12" s="6">
        <v>8571.1927965183495</v>
      </c>
      <c r="Q12" s="6">
        <v>8238.6769674780498</v>
      </c>
      <c r="R12" s="6">
        <v>7910.4434791144822</v>
      </c>
      <c r="S12" s="6">
        <v>7586.3243167598202</v>
      </c>
      <c r="T12" s="6">
        <v>7266.0894372678758</v>
      </c>
      <c r="U12" s="6">
        <v>6944.9714947562979</v>
      </c>
    </row>
    <row r="13" spans="1:21" x14ac:dyDescent="0.25">
      <c r="A13" s="5" t="s">
        <v>16</v>
      </c>
      <c r="B13" s="10">
        <v>116.31823034311482</v>
      </c>
      <c r="C13" s="6">
        <v>143.33836409253504</v>
      </c>
      <c r="D13" s="6">
        <v>144.88055987124</v>
      </c>
      <c r="E13" s="6">
        <v>146.3875740355154</v>
      </c>
      <c r="F13" s="6">
        <v>147.8618468907369</v>
      </c>
      <c r="G13" s="6">
        <v>149.30542377308512</v>
      </c>
      <c r="H13" s="6">
        <v>150.72014556274772</v>
      </c>
      <c r="I13" s="6">
        <v>152.10767619903325</v>
      </c>
      <c r="J13" s="6">
        <v>153.46952561053988</v>
      </c>
      <c r="K13" s="6">
        <v>154.80706896088304</v>
      </c>
      <c r="L13" s="6">
        <v>156.12156290866307</v>
      </c>
      <c r="M13" s="6">
        <v>157.41415942897933</v>
      </c>
      <c r="N13" s="6">
        <v>158.68591762905371</v>
      </c>
      <c r="O13" s="6">
        <v>159.93781390266602</v>
      </c>
      <c r="P13" s="6">
        <v>161.17075070021923</v>
      </c>
      <c r="Q13" s="6">
        <v>162.38556413833655</v>
      </c>
      <c r="R13" s="6">
        <v>163.5830306313147</v>
      </c>
      <c r="S13" s="6">
        <v>164.76387269384432</v>
      </c>
      <c r="T13" s="6">
        <v>165.92876403816422</v>
      </c>
      <c r="U13" s="6">
        <v>167.07833406774958</v>
      </c>
    </row>
    <row r="14" spans="1:21" x14ac:dyDescent="0.25">
      <c r="A14" s="5" t="s">
        <v>17</v>
      </c>
      <c r="B14" s="10">
        <v>373.83758845668086</v>
      </c>
      <c r="C14" s="6">
        <v>373.83758845668086</v>
      </c>
      <c r="D14" s="6">
        <v>373.83758845668086</v>
      </c>
      <c r="E14" s="6">
        <v>373.83758845668086</v>
      </c>
      <c r="F14" s="6">
        <v>373.83758845668086</v>
      </c>
      <c r="G14" s="6">
        <v>373.83758845668086</v>
      </c>
      <c r="H14" s="6">
        <v>373.83758845668086</v>
      </c>
      <c r="I14" s="6">
        <v>373.83758845668086</v>
      </c>
      <c r="J14" s="6">
        <v>373.83758845668086</v>
      </c>
      <c r="K14" s="6">
        <v>373.83758845668086</v>
      </c>
      <c r="L14" s="6">
        <v>373.83758845668086</v>
      </c>
      <c r="M14" s="6">
        <v>373.83758845668086</v>
      </c>
      <c r="N14" s="6">
        <v>373.83758845668086</v>
      </c>
      <c r="O14" s="6">
        <v>373.83758845668086</v>
      </c>
      <c r="P14" s="6">
        <v>373.83758845668086</v>
      </c>
      <c r="Q14" s="6">
        <v>373.83758845668086</v>
      </c>
      <c r="R14" s="6">
        <v>373.83758845668086</v>
      </c>
      <c r="S14" s="6">
        <v>373.83758845668086</v>
      </c>
      <c r="T14" s="6">
        <v>373.83758845668086</v>
      </c>
      <c r="U14" s="6">
        <v>373.83758845668086</v>
      </c>
    </row>
    <row r="15" spans="1:21" x14ac:dyDescent="0.25">
      <c r="A15" s="5" t="s">
        <v>18</v>
      </c>
      <c r="B15" s="10">
        <v>152.06877562372051</v>
      </c>
      <c r="C15" s="6">
        <v>144.9689254824157</v>
      </c>
      <c r="D15" s="6">
        <v>137.50143132686986</v>
      </c>
      <c r="E15" s="6">
        <v>144.39295878263249</v>
      </c>
      <c r="F15" s="6">
        <v>148.59744525736264</v>
      </c>
      <c r="G15" s="6">
        <v>150.90274394875254</v>
      </c>
      <c r="H15" s="6">
        <v>153.82720665021262</v>
      </c>
      <c r="I15" s="6">
        <v>156.25709175383673</v>
      </c>
      <c r="J15" s="6">
        <v>158.23050765329958</v>
      </c>
      <c r="K15" s="6">
        <v>159.42686864152887</v>
      </c>
      <c r="L15" s="6">
        <v>162.09141527411396</v>
      </c>
      <c r="M15" s="6">
        <v>163.52327930082419</v>
      </c>
      <c r="N15" s="6">
        <v>164.31288851565361</v>
      </c>
      <c r="O15" s="6">
        <v>165.26426301948658</v>
      </c>
      <c r="P15" s="6">
        <v>166.49459627297441</v>
      </c>
      <c r="Q15" s="6">
        <v>166.91516313396946</v>
      </c>
      <c r="R15" s="6">
        <v>167.61886786293175</v>
      </c>
      <c r="S15" s="6">
        <v>167.36892934905592</v>
      </c>
      <c r="T15" s="6">
        <v>167.36579046460326</v>
      </c>
      <c r="U15" s="6">
        <v>167.8912347622302</v>
      </c>
    </row>
    <row r="16" spans="1:21" x14ac:dyDescent="0.25">
      <c r="A16" s="3" t="s">
        <v>5</v>
      </c>
      <c r="B16" s="10">
        <v>2476.5826656818958</v>
      </c>
      <c r="C16" s="4">
        <v>2506.9032518617446</v>
      </c>
      <c r="D16" s="4">
        <v>2538.0303575131697</v>
      </c>
      <c r="E16" s="4">
        <v>2568.8087285012684</v>
      </c>
      <c r="F16" s="4">
        <v>2596.7015578361834</v>
      </c>
      <c r="G16" s="4">
        <v>2597.5415682537678</v>
      </c>
      <c r="H16" s="4">
        <v>2598.716877458276</v>
      </c>
      <c r="I16" s="4">
        <v>2599.8921866627843</v>
      </c>
      <c r="J16" s="4">
        <v>2601.0674958672926</v>
      </c>
      <c r="K16" s="4">
        <v>2602.2428050718008</v>
      </c>
      <c r="L16" s="4">
        <v>2603.4181142763091</v>
      </c>
      <c r="M16" s="4">
        <v>2604.5550897203393</v>
      </c>
      <c r="N16" s="4">
        <v>2605.6920651643691</v>
      </c>
      <c r="O16" s="4">
        <v>2606.8290406083993</v>
      </c>
      <c r="P16" s="4">
        <v>2607.9660160524295</v>
      </c>
      <c r="Q16" s="4">
        <v>2609.1029914964593</v>
      </c>
      <c r="R16" s="4">
        <v>2610.2118490298849</v>
      </c>
      <c r="S16" s="4">
        <v>2611.3207065633105</v>
      </c>
      <c r="T16" s="4">
        <v>2612.4295640967357</v>
      </c>
      <c r="U16" s="4">
        <v>2613.5384216301613</v>
      </c>
    </row>
    <row r="17" spans="1:21" x14ac:dyDescent="0.25">
      <c r="A17" s="5" t="s">
        <v>19</v>
      </c>
      <c r="B17" s="10">
        <v>2256.9403807619101</v>
      </c>
      <c r="C17" s="6">
        <v>2284.671978702358</v>
      </c>
      <c r="D17" s="6">
        <v>2314.9590739361984</v>
      </c>
      <c r="E17" s="6">
        <v>2344.8974345067127</v>
      </c>
      <c r="F17" s="6">
        <v>2371.9502534240428</v>
      </c>
      <c r="G17" s="6">
        <v>2371.9502534240428</v>
      </c>
      <c r="H17" s="6">
        <v>2371.9502534240428</v>
      </c>
      <c r="I17" s="6">
        <v>2371.9502534240428</v>
      </c>
      <c r="J17" s="6">
        <v>2371.9502534240428</v>
      </c>
      <c r="K17" s="6">
        <v>2371.9502534240428</v>
      </c>
      <c r="L17" s="6">
        <v>2371.9502534240428</v>
      </c>
      <c r="M17" s="6">
        <v>2371.9502534240428</v>
      </c>
      <c r="N17" s="6">
        <v>2371.9502534240428</v>
      </c>
      <c r="O17" s="6">
        <v>2371.9502534240428</v>
      </c>
      <c r="P17" s="6">
        <v>2371.9502534240428</v>
      </c>
      <c r="Q17" s="6">
        <v>2371.9502534240428</v>
      </c>
      <c r="R17" s="6">
        <v>2371.9502534240428</v>
      </c>
      <c r="S17" s="6">
        <v>2371.9502534240428</v>
      </c>
      <c r="T17" s="6">
        <v>2371.9502534240428</v>
      </c>
      <c r="U17" s="6">
        <v>2371.9502534240428</v>
      </c>
    </row>
    <row r="18" spans="1:21" x14ac:dyDescent="0.25">
      <c r="A18" s="5" t="s">
        <v>20</v>
      </c>
      <c r="B18" s="10" t="s">
        <v>46</v>
      </c>
      <c r="C18" s="6" t="s">
        <v>46</v>
      </c>
      <c r="D18" s="6" t="s">
        <v>46</v>
      </c>
      <c r="E18" s="6" t="s">
        <v>46</v>
      </c>
      <c r="F18" s="6" t="s">
        <v>46</v>
      </c>
      <c r="G18" s="6" t="s">
        <v>46</v>
      </c>
      <c r="H18" s="6" t="s">
        <v>46</v>
      </c>
      <c r="I18" s="6" t="s">
        <v>46</v>
      </c>
      <c r="J18" s="6" t="s">
        <v>46</v>
      </c>
      <c r="K18" s="6" t="s">
        <v>46</v>
      </c>
      <c r="L18" s="6" t="s">
        <v>46</v>
      </c>
      <c r="M18" s="6" t="s">
        <v>46</v>
      </c>
      <c r="N18" s="6" t="s">
        <v>46</v>
      </c>
      <c r="O18" s="6" t="s">
        <v>46</v>
      </c>
      <c r="P18" s="6" t="s">
        <v>46</v>
      </c>
      <c r="Q18" s="6" t="s">
        <v>46</v>
      </c>
      <c r="R18" s="6" t="s">
        <v>46</v>
      </c>
      <c r="S18" s="6" t="s">
        <v>46</v>
      </c>
      <c r="T18" s="6" t="s">
        <v>46</v>
      </c>
      <c r="U18" s="6" t="s">
        <v>46</v>
      </c>
    </row>
    <row r="19" spans="1:21" x14ac:dyDescent="0.25">
      <c r="A19" s="5" t="s">
        <v>21</v>
      </c>
      <c r="B19" s="10" t="s">
        <v>46</v>
      </c>
      <c r="C19" s="6" t="s">
        <v>46</v>
      </c>
      <c r="D19" s="6" t="s">
        <v>46</v>
      </c>
      <c r="E19" s="6" t="s">
        <v>46</v>
      </c>
      <c r="F19" s="6" t="s">
        <v>46</v>
      </c>
      <c r="G19" s="6" t="s">
        <v>46</v>
      </c>
      <c r="H19" s="6" t="s">
        <v>46</v>
      </c>
      <c r="I19" s="6" t="s">
        <v>46</v>
      </c>
      <c r="J19" s="6" t="s">
        <v>46</v>
      </c>
      <c r="K19" s="6" t="s">
        <v>46</v>
      </c>
      <c r="L19" s="6" t="s">
        <v>46</v>
      </c>
      <c r="M19" s="6" t="s">
        <v>46</v>
      </c>
      <c r="N19" s="6" t="s">
        <v>46</v>
      </c>
      <c r="O19" s="6" t="s">
        <v>46</v>
      </c>
      <c r="P19" s="6" t="s">
        <v>46</v>
      </c>
      <c r="Q19" s="6" t="s">
        <v>46</v>
      </c>
      <c r="R19" s="6" t="s">
        <v>46</v>
      </c>
      <c r="S19" s="6" t="s">
        <v>46</v>
      </c>
      <c r="T19" s="6" t="s">
        <v>46</v>
      </c>
      <c r="U19" s="6" t="s">
        <v>46</v>
      </c>
    </row>
    <row r="20" spans="1:21" x14ac:dyDescent="0.25">
      <c r="A20" s="5" t="s">
        <v>22</v>
      </c>
      <c r="B20" s="10">
        <v>179.80085991998547</v>
      </c>
      <c r="C20" s="6">
        <v>181.68468315938642</v>
      </c>
      <c r="D20" s="6">
        <v>182.29589920197111</v>
      </c>
      <c r="E20" s="6">
        <v>182.9071152445558</v>
      </c>
      <c r="F20" s="6">
        <v>183.51833128714048</v>
      </c>
      <c r="G20" s="6">
        <v>184.12954732972514</v>
      </c>
      <c r="H20" s="6">
        <v>184.98473653423335</v>
      </c>
      <c r="I20" s="6">
        <v>185.83992573874158</v>
      </c>
      <c r="J20" s="6">
        <v>186.69511494324979</v>
      </c>
      <c r="K20" s="6">
        <v>187.550304147758</v>
      </c>
      <c r="L20" s="6">
        <v>188.40549335226623</v>
      </c>
      <c r="M20" s="6">
        <v>189.23278979629632</v>
      </c>
      <c r="N20" s="6">
        <v>190.0600862403264</v>
      </c>
      <c r="O20" s="6">
        <v>190.88738268435645</v>
      </c>
      <c r="P20" s="6">
        <v>191.71467912838654</v>
      </c>
      <c r="Q20" s="6">
        <v>192.54197557241656</v>
      </c>
      <c r="R20" s="6">
        <v>193.34881260584208</v>
      </c>
      <c r="S20" s="6">
        <v>194.15564963926761</v>
      </c>
      <c r="T20" s="6">
        <v>194.9624866726931</v>
      </c>
      <c r="U20" s="6">
        <v>195.76932370611863</v>
      </c>
    </row>
    <row r="21" spans="1:21" x14ac:dyDescent="0.25">
      <c r="A21" s="5" t="s">
        <v>23</v>
      </c>
      <c r="B21" s="10">
        <v>39.841425000000001</v>
      </c>
      <c r="C21" s="6">
        <v>40.546590000000002</v>
      </c>
      <c r="D21" s="6">
        <v>40.775384374999994</v>
      </c>
      <c r="E21" s="6">
        <v>41.004178749999994</v>
      </c>
      <c r="F21" s="6">
        <v>41.232973125000001</v>
      </c>
      <c r="G21" s="6">
        <v>41.461767500000001</v>
      </c>
      <c r="H21" s="6">
        <v>41.781887499999996</v>
      </c>
      <c r="I21" s="6">
        <v>42.102007499999992</v>
      </c>
      <c r="J21" s="6">
        <v>42.422127499999988</v>
      </c>
      <c r="K21" s="6">
        <v>42.742247499999984</v>
      </c>
      <c r="L21" s="6">
        <v>43.062367500000001</v>
      </c>
      <c r="M21" s="6">
        <v>43.372046500000003</v>
      </c>
      <c r="N21" s="6">
        <v>43.681725499999999</v>
      </c>
      <c r="O21" s="6">
        <v>43.991404500000009</v>
      </c>
      <c r="P21" s="6">
        <v>44.301083500000011</v>
      </c>
      <c r="Q21" s="6">
        <v>44.6107625</v>
      </c>
      <c r="R21" s="6">
        <v>44.912782999999997</v>
      </c>
      <c r="S21" s="6">
        <v>45.214803499999995</v>
      </c>
      <c r="T21" s="6">
        <v>45.516824</v>
      </c>
      <c r="U21" s="6">
        <v>45.81884449999999</v>
      </c>
    </row>
    <row r="22" spans="1:21" x14ac:dyDescent="0.25">
      <c r="A22" s="3" t="s">
        <v>6</v>
      </c>
      <c r="B22" s="10">
        <v>766.24452702615906</v>
      </c>
      <c r="C22" s="4">
        <v>757.58033956570023</v>
      </c>
      <c r="D22" s="4">
        <v>746.60347496012673</v>
      </c>
      <c r="E22" s="4">
        <v>746.74713231185615</v>
      </c>
      <c r="F22" s="4">
        <v>710.58263785597546</v>
      </c>
      <c r="G22" s="4">
        <v>680.32848348812774</v>
      </c>
      <c r="H22" s="4">
        <v>670.35106736644411</v>
      </c>
      <c r="I22" s="4">
        <v>648.89015099119149</v>
      </c>
      <c r="J22" s="4">
        <v>641.53203459473866</v>
      </c>
      <c r="K22" s="4">
        <v>647.0734593963117</v>
      </c>
      <c r="L22" s="4">
        <v>658.01293729016015</v>
      </c>
      <c r="M22" s="4">
        <v>657.64528456740663</v>
      </c>
      <c r="N22" s="4">
        <v>669.97383264025939</v>
      </c>
      <c r="O22" s="4">
        <v>687.07235589280356</v>
      </c>
      <c r="P22" s="4">
        <v>710.58908543944437</v>
      </c>
      <c r="Q22" s="4">
        <v>733.04515557112597</v>
      </c>
      <c r="R22" s="4">
        <v>754.85490039063836</v>
      </c>
      <c r="S22" s="4">
        <v>783.11674307184762</v>
      </c>
      <c r="T22" s="4">
        <v>811.1851608068057</v>
      </c>
      <c r="U22" s="4">
        <v>841.83831879655497</v>
      </c>
    </row>
    <row r="23" spans="1:21" x14ac:dyDescent="0.25">
      <c r="A23" s="3" t="s">
        <v>7</v>
      </c>
      <c r="B23" s="10">
        <v>23626.148920299322</v>
      </c>
      <c r="C23" s="4">
        <v>23367.745539064032</v>
      </c>
      <c r="D23" s="4">
        <v>22621.864594139894</v>
      </c>
      <c r="E23" s="4">
        <v>22575.080815878191</v>
      </c>
      <c r="F23" s="4">
        <v>22703.110607018647</v>
      </c>
      <c r="G23" s="4">
        <v>23012.237842683677</v>
      </c>
      <c r="H23" s="4">
        <v>22980.35910346634</v>
      </c>
      <c r="I23" s="4">
        <v>22942.169822177217</v>
      </c>
      <c r="J23" s="4">
        <v>22884.492861236053</v>
      </c>
      <c r="K23" s="4">
        <v>22751.959727561629</v>
      </c>
      <c r="L23" s="4">
        <v>22704.816002467538</v>
      </c>
      <c r="M23" s="4">
        <v>22698.914556513548</v>
      </c>
      <c r="N23" s="4">
        <v>22723.985577018258</v>
      </c>
      <c r="O23" s="4">
        <v>22749.117230462762</v>
      </c>
      <c r="P23" s="4">
        <v>22784.266016268895</v>
      </c>
      <c r="Q23" s="4">
        <v>22811.117868264235</v>
      </c>
      <c r="R23" s="4">
        <v>22851.273188197585</v>
      </c>
      <c r="S23" s="4">
        <v>22890.964265728559</v>
      </c>
      <c r="T23" s="4">
        <v>22931.400928545947</v>
      </c>
      <c r="U23" s="4">
        <v>22971.894594114274</v>
      </c>
    </row>
    <row r="24" spans="1:21" x14ac:dyDescent="0.25">
      <c r="A24" s="5" t="s">
        <v>24</v>
      </c>
      <c r="B24" s="10">
        <v>14488.252548949278</v>
      </c>
      <c r="C24" s="6">
        <v>14531.479449951916</v>
      </c>
      <c r="D24" s="6">
        <v>14095.638357784004</v>
      </c>
      <c r="E24" s="6">
        <v>14061.413985062351</v>
      </c>
      <c r="F24" s="6">
        <v>14018.262281215424</v>
      </c>
      <c r="G24" s="6">
        <v>13983.607327691985</v>
      </c>
      <c r="H24" s="6">
        <v>13971.682054121797</v>
      </c>
      <c r="I24" s="6">
        <v>13960.950267339947</v>
      </c>
      <c r="J24" s="6">
        <v>13965.894994174167</v>
      </c>
      <c r="K24" s="6">
        <v>13941.402916028557</v>
      </c>
      <c r="L24" s="6">
        <v>13933.545715873013</v>
      </c>
      <c r="M24" s="6">
        <v>13963.595688870893</v>
      </c>
      <c r="N24" s="6">
        <v>13998.790174772952</v>
      </c>
      <c r="O24" s="6">
        <v>14034.186411943374</v>
      </c>
      <c r="P24" s="6">
        <v>14069.785556914863</v>
      </c>
      <c r="Q24" s="6">
        <v>14105.588772849926</v>
      </c>
      <c r="R24" s="6">
        <v>14141.597229578854</v>
      </c>
      <c r="S24" s="6">
        <v>14177.812103637954</v>
      </c>
      <c r="T24" s="6">
        <v>14214.234578307991</v>
      </c>
      <c r="U24" s="6">
        <v>14250.865843652848</v>
      </c>
    </row>
    <row r="25" spans="1:21" x14ac:dyDescent="0.25">
      <c r="A25" s="5" t="s">
        <v>25</v>
      </c>
      <c r="B25" s="10">
        <v>2702.6511716818368</v>
      </c>
      <c r="C25" s="6">
        <v>2685.6679498850049</v>
      </c>
      <c r="D25" s="6">
        <v>2638.1463049841464</v>
      </c>
      <c r="E25" s="6">
        <v>2644.143341332453</v>
      </c>
      <c r="F25" s="6">
        <v>2636.7114136686109</v>
      </c>
      <c r="G25" s="6">
        <v>2620.3084102420266</v>
      </c>
      <c r="H25" s="6">
        <v>2607.3412053424245</v>
      </c>
      <c r="I25" s="6">
        <v>2595.4399975657939</v>
      </c>
      <c r="J25" s="6">
        <v>2588.5967439133406</v>
      </c>
      <c r="K25" s="6">
        <v>2578.9341187370642</v>
      </c>
      <c r="L25" s="6">
        <v>2569.1490607661235</v>
      </c>
      <c r="M25" s="6">
        <v>2562.5339772751754</v>
      </c>
      <c r="N25" s="6">
        <v>2563.0689536257287</v>
      </c>
      <c r="O25" s="6">
        <v>2563.6059111936283</v>
      </c>
      <c r="P25" s="6">
        <v>2564.1448573161447</v>
      </c>
      <c r="Q25" s="6">
        <v>2564.6857993577223</v>
      </c>
      <c r="R25" s="6">
        <v>2565.2287447100789</v>
      </c>
      <c r="S25" s="6">
        <v>2565.773700792307</v>
      </c>
      <c r="T25" s="6">
        <v>2566.3206750509758</v>
      </c>
      <c r="U25" s="6">
        <v>2566.8696749602323</v>
      </c>
    </row>
    <row r="26" spans="1:21" x14ac:dyDescent="0.25">
      <c r="A26" s="5" t="s">
        <v>26</v>
      </c>
      <c r="B26" s="10">
        <v>5063.1742136822531</v>
      </c>
      <c r="C26" s="6">
        <v>4624.3483281831041</v>
      </c>
      <c r="D26" s="6">
        <v>4307.048385967666</v>
      </c>
      <c r="E26" s="6">
        <v>4278.0592217409348</v>
      </c>
      <c r="F26" s="6">
        <v>4338.4747680895098</v>
      </c>
      <c r="G26" s="6">
        <v>4663.8588898386006</v>
      </c>
      <c r="H26" s="6">
        <v>4656.4187265044811</v>
      </c>
      <c r="I26" s="6">
        <v>4649.0974219048385</v>
      </c>
      <c r="J26" s="6">
        <v>4597.3508453735085</v>
      </c>
      <c r="K26" s="6">
        <v>4517.4839639906031</v>
      </c>
      <c r="L26" s="6">
        <v>4492.5974238874796</v>
      </c>
      <c r="M26" s="6">
        <v>4477.4313501185989</v>
      </c>
      <c r="N26" s="6">
        <v>4479.6815462100021</v>
      </c>
      <c r="O26" s="6">
        <v>4481.7886417180644</v>
      </c>
      <c r="P26" s="6">
        <v>4484.2341792151756</v>
      </c>
      <c r="Q26" s="6">
        <v>4485.9681174546158</v>
      </c>
      <c r="R26" s="6">
        <v>4488.4852813196139</v>
      </c>
      <c r="S26" s="6">
        <v>4490.3301794184536</v>
      </c>
      <c r="T26" s="6">
        <v>4492.7114487126182</v>
      </c>
      <c r="U26" s="6">
        <v>4494.9094267539276</v>
      </c>
    </row>
    <row r="27" spans="1:21" x14ac:dyDescent="0.25">
      <c r="A27" s="5" t="s">
        <v>27</v>
      </c>
      <c r="B27" s="10">
        <v>597.40603999999996</v>
      </c>
      <c r="C27" s="6">
        <v>681.4615192</v>
      </c>
      <c r="D27" s="6">
        <v>715.80419973333494</v>
      </c>
      <c r="E27" s="6">
        <v>743.06758631111154</v>
      </c>
      <c r="F27" s="6">
        <v>869.79843508148349</v>
      </c>
      <c r="G27" s="6">
        <v>880.45940704197528</v>
      </c>
      <c r="H27" s="6">
        <v>883.22647614485686</v>
      </c>
      <c r="I27" s="6">
        <v>877.82810608943566</v>
      </c>
      <c r="J27" s="6">
        <v>880.50466309208923</v>
      </c>
      <c r="K27" s="6">
        <v>880.51974844212725</v>
      </c>
      <c r="L27" s="6">
        <v>880.51974844212725</v>
      </c>
      <c r="M27" s="6">
        <v>880.51974844212725</v>
      </c>
      <c r="N27" s="6">
        <v>880.51974844212725</v>
      </c>
      <c r="O27" s="6">
        <v>880.51974844212725</v>
      </c>
      <c r="P27" s="6">
        <v>880.51974844212725</v>
      </c>
      <c r="Q27" s="6">
        <v>880.51974844212725</v>
      </c>
      <c r="R27" s="6">
        <v>880.51974844212725</v>
      </c>
      <c r="S27" s="6">
        <v>880.51974844212725</v>
      </c>
      <c r="T27" s="6">
        <v>880.51974844212725</v>
      </c>
      <c r="U27" s="6">
        <v>880.51974844212725</v>
      </c>
    </row>
    <row r="28" spans="1:21" x14ac:dyDescent="0.25">
      <c r="A28" s="5" t="s">
        <v>28</v>
      </c>
      <c r="B28" s="10">
        <v>102.04333333333332</v>
      </c>
      <c r="C28" s="6">
        <v>134.08043478260873</v>
      </c>
      <c r="D28" s="6">
        <v>116.43324425934696</v>
      </c>
      <c r="E28" s="6">
        <v>113.43494002798948</v>
      </c>
      <c r="F28" s="6">
        <v>118.73432756830746</v>
      </c>
      <c r="G28" s="6">
        <v>145.31942631307896</v>
      </c>
      <c r="H28" s="6">
        <v>145.62418904713365</v>
      </c>
      <c r="I28" s="6">
        <v>145.71994143963101</v>
      </c>
      <c r="J28" s="6">
        <v>142.12791251920257</v>
      </c>
      <c r="K28" s="6">
        <v>136.50959228181699</v>
      </c>
      <c r="L28" s="6">
        <v>135.1302044674961</v>
      </c>
      <c r="M28" s="6">
        <v>133.99270471677332</v>
      </c>
      <c r="N28" s="6">
        <v>133.99270471677332</v>
      </c>
      <c r="O28" s="6">
        <v>133.99270471677332</v>
      </c>
      <c r="P28" s="6">
        <v>133.99270471677332</v>
      </c>
      <c r="Q28" s="6">
        <v>133.99270471677332</v>
      </c>
      <c r="R28" s="6">
        <v>133.99270471677332</v>
      </c>
      <c r="S28" s="6">
        <v>133.99270471677332</v>
      </c>
      <c r="T28" s="6">
        <v>133.99270471677332</v>
      </c>
      <c r="U28" s="6">
        <v>133.99270471677332</v>
      </c>
    </row>
    <row r="29" spans="1:21" x14ac:dyDescent="0.25">
      <c r="A29" s="5" t="s">
        <v>29</v>
      </c>
      <c r="B29" s="10">
        <v>672.62161265261511</v>
      </c>
      <c r="C29" s="6">
        <v>710.70785706139918</v>
      </c>
      <c r="D29" s="6">
        <v>748.79410141139192</v>
      </c>
      <c r="E29" s="6">
        <v>734.96174140334938</v>
      </c>
      <c r="F29" s="6">
        <v>721.12938139530672</v>
      </c>
      <c r="G29" s="6">
        <v>718.68438155600836</v>
      </c>
      <c r="H29" s="6">
        <v>716.06645230564641</v>
      </c>
      <c r="I29" s="6">
        <v>713.13408783756688</v>
      </c>
      <c r="J29" s="6">
        <v>710.0177021637453</v>
      </c>
      <c r="K29" s="6">
        <v>697.10938808146057</v>
      </c>
      <c r="L29" s="6">
        <v>693.87384903129441</v>
      </c>
      <c r="M29" s="6">
        <v>680.84108708997553</v>
      </c>
      <c r="N29" s="6">
        <v>667.93244925067188</v>
      </c>
      <c r="O29" s="6">
        <v>655.02381244879518</v>
      </c>
      <c r="P29" s="6">
        <v>651.58896966381167</v>
      </c>
      <c r="Q29" s="6">
        <v>640.3627254430703</v>
      </c>
      <c r="R29" s="6">
        <v>641.44947943013801</v>
      </c>
      <c r="S29" s="6">
        <v>642.53582872093978</v>
      </c>
      <c r="T29" s="6">
        <v>643.62177331546548</v>
      </c>
      <c r="U29" s="6">
        <v>644.73719558836501</v>
      </c>
    </row>
    <row r="30" spans="1:21" x14ac:dyDescent="0.25">
      <c r="A30" s="3" t="s">
        <v>8</v>
      </c>
      <c r="B30" s="10">
        <v>943.36155003271938</v>
      </c>
      <c r="C30" s="4">
        <v>920.92698688709254</v>
      </c>
      <c r="D30" s="4">
        <v>903.22273419887654</v>
      </c>
      <c r="E30" s="4">
        <v>886.63171108252322</v>
      </c>
      <c r="F30" s="4">
        <v>872.12159614822531</v>
      </c>
      <c r="G30" s="4">
        <v>854.18780389106792</v>
      </c>
      <c r="H30" s="4">
        <v>836.23787571254331</v>
      </c>
      <c r="I30" s="4">
        <v>816.80746731059207</v>
      </c>
      <c r="J30" s="4">
        <v>795.58240833119271</v>
      </c>
      <c r="K30" s="4">
        <v>772.46879265559141</v>
      </c>
      <c r="L30" s="4">
        <v>749.2703646592521</v>
      </c>
      <c r="M30" s="4">
        <v>728.14600032036515</v>
      </c>
      <c r="N30" s="4">
        <v>708.79295297622809</v>
      </c>
      <c r="O30" s="4">
        <v>690.99659443220855</v>
      </c>
      <c r="P30" s="4">
        <v>674.60568482188114</v>
      </c>
      <c r="Q30" s="4">
        <v>659.50279975085346</v>
      </c>
      <c r="R30" s="4">
        <v>645.34344495903349</v>
      </c>
      <c r="S30" s="4">
        <v>632.29548687872898</v>
      </c>
      <c r="T30" s="4">
        <v>620.26475302698657</v>
      </c>
      <c r="U30" s="4">
        <v>609.17300839625659</v>
      </c>
    </row>
    <row r="31" spans="1:21" x14ac:dyDescent="0.25">
      <c r="A31" s="5" t="s">
        <v>30</v>
      </c>
      <c r="B31" s="10">
        <v>703.19188189697729</v>
      </c>
      <c r="C31" s="6">
        <v>679.63993310584681</v>
      </c>
      <c r="D31" s="6">
        <v>660.64187046359768</v>
      </c>
      <c r="E31" s="6">
        <v>642.75703739321125</v>
      </c>
      <c r="F31" s="6">
        <v>626.95311250487998</v>
      </c>
      <c r="G31" s="6">
        <v>607.72551029368947</v>
      </c>
      <c r="H31" s="6">
        <v>587.96533462772084</v>
      </c>
      <c r="I31" s="6">
        <v>566.72467873832557</v>
      </c>
      <c r="J31" s="6">
        <v>543.68937227148206</v>
      </c>
      <c r="K31" s="6">
        <v>518.76550910843662</v>
      </c>
      <c r="L31" s="6">
        <v>493.75683362465327</v>
      </c>
      <c r="M31" s="6">
        <v>470.88126463855838</v>
      </c>
      <c r="N31" s="6">
        <v>449.77701264721344</v>
      </c>
      <c r="O31" s="6">
        <v>430.2294494559859</v>
      </c>
      <c r="P31" s="6">
        <v>412.08733519845055</v>
      </c>
      <c r="Q31" s="6">
        <v>395.23324548021498</v>
      </c>
      <c r="R31" s="6">
        <v>379.36599411435526</v>
      </c>
      <c r="S31" s="6">
        <v>364.61013946001111</v>
      </c>
      <c r="T31" s="6">
        <v>350.87150903422889</v>
      </c>
      <c r="U31" s="6">
        <v>338.07186782945922</v>
      </c>
    </row>
    <row r="32" spans="1:21" x14ac:dyDescent="0.25">
      <c r="A32" s="5" t="s">
        <v>31</v>
      </c>
      <c r="B32" s="10">
        <v>49.453576552944028</v>
      </c>
      <c r="C32" s="6">
        <v>50.328869826464157</v>
      </c>
      <c r="D32" s="6">
        <v>50.612863186112961</v>
      </c>
      <c r="E32" s="6">
        <v>50.89685654576175</v>
      </c>
      <c r="F32" s="6">
        <v>51.180849905410561</v>
      </c>
      <c r="G32" s="6">
        <v>51.464843265059343</v>
      </c>
      <c r="H32" s="6">
        <v>51.862195491445028</v>
      </c>
      <c r="I32" s="6">
        <v>52.259547717830714</v>
      </c>
      <c r="J32" s="6">
        <v>52.656899944216406</v>
      </c>
      <c r="K32" s="6">
        <v>53.054252170602076</v>
      </c>
      <c r="L32" s="6">
        <v>53.45160439698779</v>
      </c>
      <c r="M32" s="6">
        <v>53.835996625261231</v>
      </c>
      <c r="N32" s="6">
        <v>54.220388853534693</v>
      </c>
      <c r="O32" s="6">
        <v>54.604781081808127</v>
      </c>
      <c r="P32" s="6">
        <v>54.989173310081569</v>
      </c>
      <c r="Q32" s="6">
        <v>55.373565538354995</v>
      </c>
      <c r="R32" s="6">
        <v>55.748451575119709</v>
      </c>
      <c r="S32" s="6">
        <v>56.123337611884409</v>
      </c>
      <c r="T32" s="6">
        <v>56.498223648649116</v>
      </c>
      <c r="U32" s="6">
        <v>56.873109685413837</v>
      </c>
    </row>
    <row r="33" spans="1:21" x14ac:dyDescent="0.25">
      <c r="A33" s="5" t="s">
        <v>32</v>
      </c>
      <c r="B33" s="10">
        <v>34.718072629870321</v>
      </c>
      <c r="C33" s="6">
        <v>34.718072629870321</v>
      </c>
      <c r="D33" s="6">
        <v>34.718072629870321</v>
      </c>
      <c r="E33" s="6">
        <v>34.718072629870321</v>
      </c>
      <c r="F33" s="6">
        <v>34.718072629870321</v>
      </c>
      <c r="G33" s="6">
        <v>34.718072629870321</v>
      </c>
      <c r="H33" s="6">
        <v>34.718072629870321</v>
      </c>
      <c r="I33" s="6">
        <v>34.718072629870321</v>
      </c>
      <c r="J33" s="6">
        <v>34.718072629870321</v>
      </c>
      <c r="K33" s="6">
        <v>34.718072629870321</v>
      </c>
      <c r="L33" s="6">
        <v>34.718072629870321</v>
      </c>
      <c r="M33" s="6">
        <v>34.718072629870321</v>
      </c>
      <c r="N33" s="6">
        <v>34.718072629870321</v>
      </c>
      <c r="O33" s="6">
        <v>34.718072629870321</v>
      </c>
      <c r="P33" s="6">
        <v>34.718072629870321</v>
      </c>
      <c r="Q33" s="6">
        <v>34.718072629870321</v>
      </c>
      <c r="R33" s="6">
        <v>34.718072629870321</v>
      </c>
      <c r="S33" s="6">
        <v>34.718072629870321</v>
      </c>
      <c r="T33" s="6">
        <v>34.718072629870321</v>
      </c>
      <c r="U33" s="6">
        <v>34.718072629870321</v>
      </c>
    </row>
    <row r="34" spans="1:21" x14ac:dyDescent="0.25">
      <c r="A34" s="5" t="s">
        <v>33</v>
      </c>
      <c r="B34" s="10">
        <v>155.99801895292779</v>
      </c>
      <c r="C34" s="6">
        <v>156.24011132491125</v>
      </c>
      <c r="D34" s="6">
        <v>157.2499279192956</v>
      </c>
      <c r="E34" s="6">
        <v>158.25974451368</v>
      </c>
      <c r="F34" s="6">
        <v>159.26956110806435</v>
      </c>
      <c r="G34" s="6">
        <v>160.2793777024487</v>
      </c>
      <c r="H34" s="6">
        <v>161.69227296350709</v>
      </c>
      <c r="I34" s="6">
        <v>163.10516822456543</v>
      </c>
      <c r="J34" s="6">
        <v>164.51806348562386</v>
      </c>
      <c r="K34" s="6">
        <v>165.93095874668228</v>
      </c>
      <c r="L34" s="6">
        <v>167.3438540077407</v>
      </c>
      <c r="M34" s="6">
        <v>168.71066642667517</v>
      </c>
      <c r="N34" s="6">
        <v>170.07747884560965</v>
      </c>
      <c r="O34" s="6">
        <v>171.44429126454418</v>
      </c>
      <c r="P34" s="6">
        <v>172.81110368347868</v>
      </c>
      <c r="Q34" s="6">
        <v>174.17791610241312</v>
      </c>
      <c r="R34" s="6">
        <v>175.51092663968817</v>
      </c>
      <c r="S34" s="6">
        <v>176.84393717696315</v>
      </c>
      <c r="T34" s="6">
        <v>178.17694771423822</v>
      </c>
      <c r="U34" s="6">
        <v>179.50995825151324</v>
      </c>
    </row>
    <row r="35" spans="1:21" x14ac:dyDescent="0.25">
      <c r="A35" s="3" t="s">
        <v>36</v>
      </c>
      <c r="B35" s="15">
        <f>SUM(B36:B43)</f>
        <v>7338.251267266518</v>
      </c>
      <c r="C35" s="15">
        <f t="shared" ref="C35:U35" si="0">SUM(C36:C43)</f>
        <v>7305.0559205944346</v>
      </c>
      <c r="D35" s="15">
        <f t="shared" si="0"/>
        <v>7800.7354176094959</v>
      </c>
      <c r="E35" s="15">
        <f t="shared" si="0"/>
        <v>8717.9894715271475</v>
      </c>
      <c r="F35" s="15">
        <f t="shared" si="0"/>
        <v>8691.7049190977395</v>
      </c>
      <c r="G35" s="15">
        <f t="shared" si="0"/>
        <v>9367.9258661476379</v>
      </c>
      <c r="H35" s="15">
        <f t="shared" si="0"/>
        <v>9239.1404997963818</v>
      </c>
      <c r="I35" s="15">
        <f t="shared" si="0"/>
        <v>9436.2698152474004</v>
      </c>
      <c r="J35" s="15">
        <f t="shared" si="0"/>
        <v>9668.9317875830766</v>
      </c>
      <c r="K35" s="15">
        <f t="shared" si="0"/>
        <v>9665.8222244681856</v>
      </c>
      <c r="L35" s="15">
        <f t="shared" si="0"/>
        <v>11050.728209535515</v>
      </c>
      <c r="M35" s="15">
        <f t="shared" si="0"/>
        <v>10732.457129516531</v>
      </c>
      <c r="N35" s="15">
        <f t="shared" si="0"/>
        <v>9968.2722699648093</v>
      </c>
      <c r="O35" s="15">
        <f t="shared" si="0"/>
        <v>11458.776103804285</v>
      </c>
      <c r="P35" s="15">
        <f t="shared" si="0"/>
        <v>11024.412923601629</v>
      </c>
      <c r="Q35" s="15">
        <f t="shared" si="0"/>
        <v>11437.335512590738</v>
      </c>
      <c r="R35" s="15">
        <f t="shared" si="0"/>
        <v>11759.367553018357</v>
      </c>
      <c r="S35" s="15">
        <f t="shared" si="0"/>
        <v>10994.262654797802</v>
      </c>
      <c r="T35" s="15">
        <f t="shared" si="0"/>
        <v>10747.215618223916</v>
      </c>
      <c r="U35" s="15">
        <f t="shared" si="0"/>
        <v>10181.974582762203</v>
      </c>
    </row>
    <row r="36" spans="1:21" x14ac:dyDescent="0.25">
      <c r="A36" s="5" t="s">
        <v>37</v>
      </c>
      <c r="B36" s="14">
        <v>-865.34203438069426</v>
      </c>
      <c r="C36" s="16">
        <v>357.23913016507709</v>
      </c>
      <c r="D36" s="16">
        <v>1081.6226835324096</v>
      </c>
      <c r="E36" s="16">
        <v>2487.8558064604267</v>
      </c>
      <c r="F36" s="16">
        <v>2065.4137748806697</v>
      </c>
      <c r="G36" s="16">
        <v>3004.2366490115242</v>
      </c>
      <c r="H36" s="16">
        <v>2601.9648318045306</v>
      </c>
      <c r="I36" s="16">
        <v>2762.6500384884444</v>
      </c>
      <c r="J36" s="16">
        <v>3086.2207820741487</v>
      </c>
      <c r="K36" s="16">
        <v>2893.4617413759333</v>
      </c>
      <c r="L36" s="16">
        <v>5492.9851408349441</v>
      </c>
      <c r="M36" s="16">
        <v>4274.8080793105491</v>
      </c>
      <c r="N36" s="16">
        <v>2963.0001875477674</v>
      </c>
      <c r="O36" s="16">
        <v>5755.1092772914008</v>
      </c>
      <c r="P36" s="16">
        <v>4397.9034849203153</v>
      </c>
      <c r="Q36" s="16">
        <v>5082.4456254069755</v>
      </c>
      <c r="R36" s="16">
        <v>5402.1601190929687</v>
      </c>
      <c r="S36" s="16">
        <v>3794.0243838671831</v>
      </c>
      <c r="T36" s="16">
        <v>3440.3560981608498</v>
      </c>
      <c r="U36" s="16">
        <v>2575.1276922456004</v>
      </c>
    </row>
    <row r="37" spans="1:21" x14ac:dyDescent="0.25">
      <c r="A37" s="5" t="s">
        <v>38</v>
      </c>
      <c r="B37" s="14">
        <v>-270.35279802471456</v>
      </c>
      <c r="C37" s="16">
        <v>-45.702550275929269</v>
      </c>
      <c r="D37" s="16">
        <v>-109.6538888059402</v>
      </c>
      <c r="E37" s="16">
        <v>-109.65702377594299</v>
      </c>
      <c r="F37" s="16">
        <v>-124.70226734465606</v>
      </c>
      <c r="G37" s="16">
        <v>-125.61216372234463</v>
      </c>
      <c r="H37" s="16">
        <v>-128.73942029517028</v>
      </c>
      <c r="I37" s="16">
        <v>-129.52883637621608</v>
      </c>
      <c r="J37" s="16">
        <v>-138.43339065252965</v>
      </c>
      <c r="K37" s="16">
        <v>-134.38745858752208</v>
      </c>
      <c r="L37" s="16">
        <v>-135.81048473119588</v>
      </c>
      <c r="M37" s="16">
        <v>-139.35903318553159</v>
      </c>
      <c r="N37" s="16">
        <v>-134.40267436643973</v>
      </c>
      <c r="O37" s="16">
        <v>-140.24068865004855</v>
      </c>
      <c r="P37" s="16">
        <v>-135.93799819139727</v>
      </c>
      <c r="Q37" s="16">
        <v>-142.70528456750762</v>
      </c>
      <c r="R37" s="16">
        <v>-135.3900576846701</v>
      </c>
      <c r="S37" s="16">
        <v>-140.41845077029379</v>
      </c>
      <c r="T37" s="16">
        <v>-136.63422386083019</v>
      </c>
      <c r="U37" s="16">
        <v>-139.53547407727504</v>
      </c>
    </row>
    <row r="38" spans="1:21" x14ac:dyDescent="0.25">
      <c r="A38" s="5" t="s">
        <v>39</v>
      </c>
      <c r="B38" s="14">
        <v>7108.999104558724</v>
      </c>
      <c r="C38" s="16">
        <v>6802.3676083409073</v>
      </c>
      <c r="D38" s="16">
        <v>6781.4805706137749</v>
      </c>
      <c r="E38" s="16">
        <v>6707.6513728498585</v>
      </c>
      <c r="F38" s="16">
        <v>6638.9141866203527</v>
      </c>
      <c r="G38" s="16">
        <v>6580.5797146262967</v>
      </c>
      <c r="H38" s="16">
        <v>6530.2507986572609</v>
      </c>
      <c r="I38" s="16">
        <v>6480.2750308294762</v>
      </c>
      <c r="J38" s="16">
        <v>6435.6337616253886</v>
      </c>
      <c r="K38" s="16">
        <v>6389.9965828160812</v>
      </c>
      <c r="L38" s="16">
        <v>6342.9722132572333</v>
      </c>
      <c r="M38" s="16">
        <v>6319.0877976710963</v>
      </c>
      <c r="N38" s="16">
        <v>6281.7905137019679</v>
      </c>
      <c r="O38" s="16">
        <v>6294.6526612060952</v>
      </c>
      <c r="P38" s="16">
        <v>6307.5056949906211</v>
      </c>
      <c r="Q38" s="16">
        <v>6313.8710489426039</v>
      </c>
      <c r="R38" s="16">
        <v>6326.4554096334896</v>
      </c>
      <c r="S38" s="16">
        <v>6338.3973380072257</v>
      </c>
      <c r="T38" s="16">
        <v>6351.0609573353495</v>
      </c>
      <c r="U38" s="16">
        <v>6363.5530947286188</v>
      </c>
    </row>
    <row r="39" spans="1:21" x14ac:dyDescent="0.25">
      <c r="A39" s="5" t="s">
        <v>40</v>
      </c>
      <c r="B39" s="14">
        <v>2082.5312646944844</v>
      </c>
      <c r="C39" s="16">
        <v>1743.4224194601491</v>
      </c>
      <c r="D39" s="16">
        <v>1765.9907306231437</v>
      </c>
      <c r="E39" s="16">
        <v>1794.0379433459391</v>
      </c>
      <c r="F39" s="16">
        <v>1799.9300890375505</v>
      </c>
      <c r="G39" s="16">
        <v>1828.0344474233232</v>
      </c>
      <c r="H39" s="16">
        <v>1842.8291684545063</v>
      </c>
      <c r="I39" s="16">
        <v>1857.6183043348797</v>
      </c>
      <c r="J39" s="16">
        <v>1872.4092056767838</v>
      </c>
      <c r="K39" s="16">
        <v>1872.3785780310795</v>
      </c>
      <c r="L39" s="16">
        <v>1872.374025779895</v>
      </c>
      <c r="M39" s="16">
        <v>1872.3717318158338</v>
      </c>
      <c r="N39" s="16">
        <v>1872.3732456022785</v>
      </c>
      <c r="O39" s="16">
        <v>1872.3797847717844</v>
      </c>
      <c r="P39" s="16">
        <v>1872.3914056651163</v>
      </c>
      <c r="Q39" s="16">
        <v>1872.4097420937831</v>
      </c>
      <c r="R39" s="16">
        <v>1872.4330218494274</v>
      </c>
      <c r="S39" s="16">
        <v>1872.4611627396532</v>
      </c>
      <c r="T39" s="16">
        <v>1872.4951252872584</v>
      </c>
      <c r="U39" s="16">
        <v>1872.5386118688091</v>
      </c>
    </row>
    <row r="40" spans="1:21" x14ac:dyDescent="0.25">
      <c r="A40" s="5" t="s">
        <v>41</v>
      </c>
      <c r="B40" s="14">
        <v>197.24471632348045</v>
      </c>
      <c r="C40" s="16">
        <v>219.50320290055993</v>
      </c>
      <c r="D40" s="16">
        <v>218.94375176557784</v>
      </c>
      <c r="E40" s="16">
        <v>218.38430063059579</v>
      </c>
      <c r="F40" s="16">
        <v>217.82484949561376</v>
      </c>
      <c r="G40" s="16">
        <v>217.26539836063174</v>
      </c>
      <c r="H40" s="16">
        <v>216.70594722564965</v>
      </c>
      <c r="I40" s="16">
        <v>203.39243213892334</v>
      </c>
      <c r="J40" s="16">
        <v>202.83298100394128</v>
      </c>
      <c r="K40" s="16">
        <v>202.14647494987489</v>
      </c>
      <c r="L40" s="16">
        <v>201.58247934032036</v>
      </c>
      <c r="M40" s="16">
        <v>201.01848373076589</v>
      </c>
      <c r="N40" s="16">
        <v>200.45448812121145</v>
      </c>
      <c r="O40" s="16">
        <v>199.89049251165699</v>
      </c>
      <c r="P40" s="16">
        <v>199.23663052693459</v>
      </c>
      <c r="Q40" s="16">
        <v>198.66990823263643</v>
      </c>
      <c r="R40" s="16">
        <v>198.10318593833853</v>
      </c>
      <c r="S40" s="16">
        <v>197.53646364404059</v>
      </c>
      <c r="T40" s="16">
        <v>196.96974134974266</v>
      </c>
      <c r="U40" s="16">
        <v>196.40301905544476</v>
      </c>
    </row>
    <row r="41" spans="1:21" x14ac:dyDescent="0.25">
      <c r="A41" s="5" t="s">
        <v>42</v>
      </c>
      <c r="B41" s="14">
        <v>47.85101409523773</v>
      </c>
      <c r="C41" s="16">
        <v>47.85101409523773</v>
      </c>
      <c r="D41" s="16">
        <v>47.85101409523773</v>
      </c>
      <c r="E41" s="16">
        <v>47.85101409523773</v>
      </c>
      <c r="F41" s="16">
        <v>47.85101409523773</v>
      </c>
      <c r="G41" s="16">
        <v>47.85101409523773</v>
      </c>
      <c r="H41" s="16">
        <v>47.85101409523773</v>
      </c>
      <c r="I41" s="16">
        <v>47.85101409523773</v>
      </c>
      <c r="J41" s="16">
        <v>47.85101409523773</v>
      </c>
      <c r="K41" s="16">
        <v>47.85101409523773</v>
      </c>
      <c r="L41" s="16">
        <v>47.85101409523773</v>
      </c>
      <c r="M41" s="16">
        <v>47.85101409523773</v>
      </c>
      <c r="N41" s="16">
        <v>47.85101409523773</v>
      </c>
      <c r="O41" s="16">
        <v>47.85101409523773</v>
      </c>
      <c r="P41" s="16">
        <v>47.85101409523773</v>
      </c>
      <c r="Q41" s="16">
        <v>47.85101409523773</v>
      </c>
      <c r="R41" s="16">
        <v>47.85101409523773</v>
      </c>
      <c r="S41" s="16">
        <v>47.85101409523773</v>
      </c>
      <c r="T41" s="16">
        <v>47.85101409523773</v>
      </c>
      <c r="U41" s="16">
        <v>47.85101409523773</v>
      </c>
    </row>
    <row r="42" spans="1:21" x14ac:dyDescent="0.25">
      <c r="A42" s="5" t="s">
        <v>43</v>
      </c>
      <c r="B42" s="14">
        <v>-962.68</v>
      </c>
      <c r="C42" s="16">
        <v>-1819.624904091567</v>
      </c>
      <c r="D42" s="16">
        <v>-1985.4994442147076</v>
      </c>
      <c r="E42" s="16">
        <v>-2428.1339420789682</v>
      </c>
      <c r="F42" s="16">
        <v>-1953.5267276870288</v>
      </c>
      <c r="G42" s="16">
        <v>-2184.4291936470318</v>
      </c>
      <c r="H42" s="16">
        <v>-1871.7218401456328</v>
      </c>
      <c r="I42" s="16">
        <v>-1785.9881682633459</v>
      </c>
      <c r="J42" s="16">
        <v>-1837.582566239894</v>
      </c>
      <c r="K42" s="16">
        <v>-1605.6247082124983</v>
      </c>
      <c r="L42" s="16">
        <v>-2771.2261790409202</v>
      </c>
      <c r="M42" s="16">
        <v>-1843.3209439214231</v>
      </c>
      <c r="N42" s="16">
        <v>-1262.7945047372141</v>
      </c>
      <c r="O42" s="16">
        <v>-2570.8664374218429</v>
      </c>
      <c r="P42" s="16">
        <v>-1664.5373084051982</v>
      </c>
      <c r="Q42" s="16">
        <v>-1935.2065416129917</v>
      </c>
      <c r="R42" s="16">
        <v>-1952.2451399064348</v>
      </c>
      <c r="S42" s="16">
        <v>-1115.5892567852459</v>
      </c>
      <c r="T42" s="16">
        <v>-1024.8830941436941</v>
      </c>
      <c r="U42" s="16">
        <v>-733.96337515423238</v>
      </c>
    </row>
    <row r="43" spans="1:21" x14ac:dyDescent="0.25">
      <c r="A43" s="5" t="s">
        <v>44</v>
      </c>
      <c r="B43" s="10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</row>
    <row r="44" spans="1:21" x14ac:dyDescent="0.25">
      <c r="A44" s="12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</row>
    <row r="45" spans="1:21" s="2" customFormat="1" x14ac:dyDescent="0.25">
      <c r="A45" s="1" t="s">
        <v>9</v>
      </c>
      <c r="B45" s="8">
        <v>62109.869238065257</v>
      </c>
      <c r="C45" s="8">
        <v>61129.270312222907</v>
      </c>
      <c r="D45" s="8">
        <v>59947.226757592558</v>
      </c>
      <c r="E45" s="8">
        <v>59409.224448625937</v>
      </c>
      <c r="F45" s="8">
        <v>57995.956638301795</v>
      </c>
      <c r="G45" s="8">
        <v>57809.552225762469</v>
      </c>
      <c r="H45" s="8">
        <v>56569.271393060051</v>
      </c>
      <c r="I45" s="8">
        <v>55713.573249654764</v>
      </c>
      <c r="J45" s="8">
        <v>54554.412191478652</v>
      </c>
      <c r="K45" s="8">
        <v>52867.320940834106</v>
      </c>
      <c r="L45" s="8">
        <v>52533.492357141316</v>
      </c>
      <c r="M45" s="8">
        <v>51462.978720808416</v>
      </c>
      <c r="N45" s="8">
        <v>51132.567913424304</v>
      </c>
      <c r="O45" s="8">
        <v>50957.449109646746</v>
      </c>
      <c r="P45" s="8">
        <v>51140.322315819714</v>
      </c>
      <c r="Q45" s="8">
        <v>50088.168630517277</v>
      </c>
      <c r="R45" s="8">
        <v>49607.949476281698</v>
      </c>
      <c r="S45" s="8">
        <v>49490.423701211766</v>
      </c>
      <c r="T45" s="8">
        <v>48819.752199480747</v>
      </c>
      <c r="U45" s="8">
        <v>47880.302990856006</v>
      </c>
    </row>
    <row r="46" spans="1:21" x14ac:dyDescent="0.25">
      <c r="B46" s="11">
        <f t="shared" ref="B46:U46" si="1">B45-(B2+B7+B8+B9+B10+B16+B22+B23+B30)</f>
        <v>0</v>
      </c>
      <c r="C46" s="11">
        <f t="shared" si="1"/>
        <v>0</v>
      </c>
      <c r="D46" s="11">
        <f t="shared" si="1"/>
        <v>0</v>
      </c>
      <c r="E46" s="11">
        <f t="shared" si="1"/>
        <v>0</v>
      </c>
      <c r="F46" s="11">
        <f t="shared" si="1"/>
        <v>0</v>
      </c>
      <c r="G46" s="11">
        <f t="shared" si="1"/>
        <v>0</v>
      </c>
      <c r="H46" s="11">
        <f t="shared" si="1"/>
        <v>0</v>
      </c>
      <c r="I46" s="11">
        <f t="shared" si="1"/>
        <v>0</v>
      </c>
      <c r="J46" s="11">
        <f t="shared" si="1"/>
        <v>0</v>
      </c>
      <c r="K46" s="11">
        <f t="shared" si="1"/>
        <v>0</v>
      </c>
      <c r="L46" s="11">
        <f t="shared" si="1"/>
        <v>0</v>
      </c>
      <c r="M46" s="11">
        <f t="shared" si="1"/>
        <v>0</v>
      </c>
      <c r="N46" s="11">
        <f t="shared" si="1"/>
        <v>0</v>
      </c>
      <c r="O46" s="11">
        <f t="shared" si="1"/>
        <v>0</v>
      </c>
      <c r="P46" s="11">
        <f t="shared" si="1"/>
        <v>0</v>
      </c>
      <c r="Q46" s="11">
        <f t="shared" si="1"/>
        <v>0</v>
      </c>
      <c r="R46" s="11">
        <f t="shared" si="1"/>
        <v>0</v>
      </c>
      <c r="S46" s="11">
        <f t="shared" si="1"/>
        <v>0</v>
      </c>
      <c r="T46" s="11">
        <f t="shared" si="1"/>
        <v>0</v>
      </c>
      <c r="U46" s="11">
        <f t="shared" si="1"/>
        <v>0</v>
      </c>
    </row>
    <row r="47" spans="1:21" x14ac:dyDescent="0.25">
      <c r="A47" s="1" t="s">
        <v>45</v>
      </c>
      <c r="B47" s="8">
        <f>B45+B35</f>
        <v>69448.120505331783</v>
      </c>
      <c r="C47" s="8">
        <f t="shared" ref="C47:U47" si="2">C45+C35</f>
        <v>68434.326232817344</v>
      </c>
      <c r="D47" s="8">
        <f t="shared" si="2"/>
        <v>67747.962175202061</v>
      </c>
      <c r="E47" s="8">
        <f t="shared" si="2"/>
        <v>68127.213920153081</v>
      </c>
      <c r="F47" s="8">
        <f t="shared" si="2"/>
        <v>66687.661557399537</v>
      </c>
      <c r="G47" s="8">
        <f t="shared" si="2"/>
        <v>67177.478091910103</v>
      </c>
      <c r="H47" s="8">
        <f t="shared" si="2"/>
        <v>65808.411892856428</v>
      </c>
      <c r="I47" s="8">
        <f t="shared" si="2"/>
        <v>65149.843064902161</v>
      </c>
      <c r="J47" s="8">
        <f t="shared" si="2"/>
        <v>64223.343979061727</v>
      </c>
      <c r="K47" s="8">
        <f t="shared" si="2"/>
        <v>62533.143165302288</v>
      </c>
      <c r="L47" s="8">
        <f t="shared" si="2"/>
        <v>63584.220566676828</v>
      </c>
      <c r="M47" s="8">
        <f t="shared" si="2"/>
        <v>62195.435850324946</v>
      </c>
      <c r="N47" s="8">
        <f t="shared" si="2"/>
        <v>61100.840183389111</v>
      </c>
      <c r="O47" s="8">
        <f t="shared" si="2"/>
        <v>62416.225213451035</v>
      </c>
      <c r="P47" s="8">
        <f t="shared" si="2"/>
        <v>62164.735239421345</v>
      </c>
      <c r="Q47" s="8">
        <f t="shared" si="2"/>
        <v>61525.504143108017</v>
      </c>
      <c r="R47" s="8">
        <f t="shared" si="2"/>
        <v>61367.317029300058</v>
      </c>
      <c r="S47" s="8">
        <f t="shared" si="2"/>
        <v>60484.686356009566</v>
      </c>
      <c r="T47" s="8">
        <f t="shared" si="2"/>
        <v>59566.967817704659</v>
      </c>
      <c r="U47" s="8">
        <f t="shared" si="2"/>
        <v>58062.277573618208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96F66-19A1-4A1F-9BB3-D6194945FDE7}">
  <dimension ref="A1:U47"/>
  <sheetViews>
    <sheetView topLeftCell="A4" zoomScale="80" zoomScaleNormal="80" workbookViewId="0">
      <selection activeCell="A48" sqref="A48"/>
    </sheetView>
  </sheetViews>
  <sheetFormatPr defaultRowHeight="15" x14ac:dyDescent="0.25"/>
  <cols>
    <col min="1" max="1" width="47.85546875" customWidth="1"/>
    <col min="2" max="2" width="11" customWidth="1"/>
  </cols>
  <sheetData>
    <row r="1" spans="1:21" s="2" customFormat="1" x14ac:dyDescent="0.25">
      <c r="A1" s="1" t="s">
        <v>34</v>
      </c>
      <c r="B1" s="9">
        <v>2021</v>
      </c>
      <c r="C1" s="1">
        <v>2022</v>
      </c>
      <c r="D1" s="1">
        <v>2023</v>
      </c>
      <c r="E1" s="1">
        <v>2024</v>
      </c>
      <c r="F1" s="1">
        <v>2025</v>
      </c>
      <c r="G1" s="1">
        <v>2026</v>
      </c>
      <c r="H1" s="1">
        <v>2027</v>
      </c>
      <c r="I1" s="1">
        <v>2028</v>
      </c>
      <c r="J1" s="1">
        <v>2029</v>
      </c>
      <c r="K1" s="1">
        <v>2030</v>
      </c>
      <c r="L1" s="1">
        <v>2031</v>
      </c>
      <c r="M1" s="1">
        <v>2032</v>
      </c>
      <c r="N1" s="1">
        <v>2033</v>
      </c>
      <c r="O1" s="1">
        <v>2034</v>
      </c>
      <c r="P1" s="1">
        <v>2035</v>
      </c>
      <c r="Q1" s="1">
        <v>2036</v>
      </c>
      <c r="R1" s="1">
        <v>2037</v>
      </c>
      <c r="S1" s="1">
        <v>2038</v>
      </c>
      <c r="T1" s="1">
        <v>2039</v>
      </c>
      <c r="U1" s="1">
        <v>2040</v>
      </c>
    </row>
    <row r="2" spans="1:21" x14ac:dyDescent="0.25">
      <c r="A2" s="3" t="s">
        <v>0</v>
      </c>
      <c r="B2" s="10">
        <v>10271.840517523397</v>
      </c>
      <c r="C2" s="4">
        <v>9662.9012345028841</v>
      </c>
      <c r="D2" s="4">
        <v>9869.4327312776168</v>
      </c>
      <c r="E2" s="4">
        <v>9183.8638673100631</v>
      </c>
      <c r="F2" s="4">
        <v>7724.1230956574382</v>
      </c>
      <c r="G2" s="4">
        <v>7667.6233520972519</v>
      </c>
      <c r="H2" s="4">
        <v>6668.3529228704165</v>
      </c>
      <c r="I2" s="4">
        <v>6101.0526168249626</v>
      </c>
      <c r="J2" s="4">
        <v>5040.1930661486695</v>
      </c>
      <c r="K2" s="4">
        <v>4211.8149213692868</v>
      </c>
      <c r="L2" s="4">
        <v>4535.6129320367263</v>
      </c>
      <c r="M2" s="4">
        <v>3916.3159845728883</v>
      </c>
      <c r="N2" s="4">
        <v>3960.7973465343662</v>
      </c>
      <c r="O2" s="4">
        <v>4222.5200163754089</v>
      </c>
      <c r="P2" s="4">
        <v>4750.1453597753389</v>
      </c>
      <c r="Q2" s="4">
        <v>4294.7163401246953</v>
      </c>
      <c r="R2" s="4">
        <v>4085.656162791066</v>
      </c>
      <c r="S2" s="4">
        <v>4441.7127636454989</v>
      </c>
      <c r="T2" s="4">
        <v>4109.6947648983651</v>
      </c>
      <c r="U2" s="4">
        <v>3441.0783189228073</v>
      </c>
    </row>
    <row r="3" spans="1:21" x14ac:dyDescent="0.25">
      <c r="A3" s="5" t="s">
        <v>10</v>
      </c>
      <c r="B3" s="10">
        <v>9795.0518334322242</v>
      </c>
      <c r="C3" s="6">
        <v>9203.3271616437032</v>
      </c>
      <c r="D3" s="6">
        <v>9410.7737413727154</v>
      </c>
      <c r="E3" s="6">
        <v>8750.2425155989149</v>
      </c>
      <c r="F3" s="6">
        <v>7304.4811990023363</v>
      </c>
      <c r="G3" s="6">
        <v>7248.9086780677262</v>
      </c>
      <c r="H3" s="6">
        <v>6256.6422943992475</v>
      </c>
      <c r="I3" s="6">
        <v>5695.2325156723164</v>
      </c>
      <c r="J3" s="6">
        <v>4672.4624666097216</v>
      </c>
      <c r="K3" s="6">
        <v>3820.3437804177402</v>
      </c>
      <c r="L3" s="6">
        <v>4141.2725187728183</v>
      </c>
      <c r="M3" s="6">
        <v>3526.4629770424958</v>
      </c>
      <c r="N3" s="6">
        <v>3571.6062369689243</v>
      </c>
      <c r="O3" s="6">
        <v>3861.6768665068012</v>
      </c>
      <c r="P3" s="6">
        <v>4356.1716213395721</v>
      </c>
      <c r="Q3" s="6">
        <v>3905.375142901501</v>
      </c>
      <c r="R3" s="6">
        <v>3698.0849140076534</v>
      </c>
      <c r="S3" s="6">
        <v>4052.9821499426444</v>
      </c>
      <c r="T3" s="6">
        <v>3753.883197321808</v>
      </c>
      <c r="U3" s="6">
        <v>3060.9954054899031</v>
      </c>
    </row>
    <row r="4" spans="1:21" x14ac:dyDescent="0.25">
      <c r="A4" s="5" t="s">
        <v>11</v>
      </c>
      <c r="B4" s="10">
        <v>294.36591651525669</v>
      </c>
      <c r="C4" s="6">
        <v>305.33774016665797</v>
      </c>
      <c r="D4" s="6">
        <v>305.33774016665797</v>
      </c>
      <c r="E4" s="6">
        <v>275.30451982239651</v>
      </c>
      <c r="F4" s="6">
        <v>305.33774016665797</v>
      </c>
      <c r="G4" s="6">
        <v>305.33774016665797</v>
      </c>
      <c r="H4" s="6">
        <v>305.33774016665797</v>
      </c>
      <c r="I4" s="6">
        <v>305.33774016665797</v>
      </c>
      <c r="J4" s="6">
        <v>275.30451982239651</v>
      </c>
      <c r="K4" s="6">
        <v>305.33774016665797</v>
      </c>
      <c r="L4" s="6">
        <v>305.33774016665797</v>
      </c>
      <c r="M4" s="6">
        <v>305.33774016665797</v>
      </c>
      <c r="N4" s="6">
        <v>305.33774016665797</v>
      </c>
      <c r="O4" s="6">
        <v>275.30451982239651</v>
      </c>
      <c r="P4" s="6">
        <v>305.33774016665797</v>
      </c>
      <c r="Q4" s="6">
        <v>305.33774016665797</v>
      </c>
      <c r="R4" s="6">
        <v>305.33774016665797</v>
      </c>
      <c r="S4" s="6">
        <v>305.33774016665797</v>
      </c>
      <c r="T4" s="6">
        <v>275.30451982239651</v>
      </c>
      <c r="U4" s="6">
        <v>305.33774016665797</v>
      </c>
    </row>
    <row r="5" spans="1:21" x14ac:dyDescent="0.25">
      <c r="A5" s="5" t="s">
        <v>12</v>
      </c>
      <c r="B5" s="10">
        <v>80.784642263704484</v>
      </c>
      <c r="C5" s="6">
        <v>55.705678696538698</v>
      </c>
      <c r="D5" s="6">
        <v>55.705678696538698</v>
      </c>
      <c r="E5" s="6">
        <v>55.705678696538698</v>
      </c>
      <c r="F5" s="6">
        <v>4.6597139079169887</v>
      </c>
      <c r="G5" s="6">
        <v>4.6597139079169887</v>
      </c>
      <c r="H5" s="6">
        <v>4.6597139079169887</v>
      </c>
      <c r="I5" s="6">
        <v>4.6597139079169887</v>
      </c>
      <c r="J5" s="6">
        <v>4.6597139079169887</v>
      </c>
      <c r="K5" s="6">
        <v>4.6597139079169887</v>
      </c>
      <c r="L5" s="6">
        <v>4.6597139079169887</v>
      </c>
      <c r="M5" s="6">
        <v>4.6597139079169887</v>
      </c>
      <c r="N5" s="6">
        <v>4.6597139079169887</v>
      </c>
      <c r="O5" s="6">
        <v>4.6597139079169887</v>
      </c>
      <c r="P5" s="6">
        <v>4.6597139079169887</v>
      </c>
      <c r="Q5" s="6">
        <v>4.6597139079169887</v>
      </c>
      <c r="R5" s="6">
        <v>4.6597139079169887</v>
      </c>
      <c r="S5" s="6">
        <v>4.6597139079169887</v>
      </c>
      <c r="T5" s="6">
        <v>4.638009907860928</v>
      </c>
      <c r="U5" s="6">
        <v>4.638009907860928</v>
      </c>
    </row>
    <row r="6" spans="1:21" x14ac:dyDescent="0.25">
      <c r="A6" s="5" t="s">
        <v>13</v>
      </c>
      <c r="B6" s="10">
        <v>101.63812531221129</v>
      </c>
      <c r="C6" s="6">
        <v>98.530653995983386</v>
      </c>
      <c r="D6" s="6">
        <v>97.615571041704612</v>
      </c>
      <c r="E6" s="6">
        <v>102.61115319221177</v>
      </c>
      <c r="F6" s="6">
        <v>109.64444258052723</v>
      </c>
      <c r="G6" s="6">
        <v>108.71721995495092</v>
      </c>
      <c r="H6" s="6">
        <v>101.71317439659484</v>
      </c>
      <c r="I6" s="6">
        <v>95.822647078072194</v>
      </c>
      <c r="J6" s="6">
        <v>87.766365808634546</v>
      </c>
      <c r="K6" s="6">
        <v>81.473686876971968</v>
      </c>
      <c r="L6" s="6">
        <v>84.342959189334096</v>
      </c>
      <c r="M6" s="6">
        <v>79.855553455817372</v>
      </c>
      <c r="N6" s="6">
        <v>79.193655490866803</v>
      </c>
      <c r="O6" s="6">
        <v>80.878916138294244</v>
      </c>
      <c r="P6" s="6">
        <v>83.976284361192711</v>
      </c>
      <c r="Q6" s="6">
        <v>79.343743148619595</v>
      </c>
      <c r="R6" s="6">
        <v>77.573794708837312</v>
      </c>
      <c r="S6" s="6">
        <v>78.733159628280262</v>
      </c>
      <c r="T6" s="6">
        <v>75.869037846299165</v>
      </c>
      <c r="U6" s="6">
        <v>70.107163358385293</v>
      </c>
    </row>
    <row r="7" spans="1:21" x14ac:dyDescent="0.25">
      <c r="A7" s="3" t="s">
        <v>1</v>
      </c>
      <c r="B7" s="10">
        <v>6917.4831253653674</v>
      </c>
      <c r="C7" s="4">
        <v>6198.0105325825125</v>
      </c>
      <c r="D7" s="4">
        <v>5491.4773238262851</v>
      </c>
      <c r="E7" s="4">
        <v>5658.2168396506841</v>
      </c>
      <c r="F7" s="4">
        <v>5514.9566469895353</v>
      </c>
      <c r="G7" s="4">
        <v>5273.5308567589491</v>
      </c>
      <c r="H7" s="4">
        <v>5006.2880465898752</v>
      </c>
      <c r="I7" s="4">
        <v>4683.4749435622089</v>
      </c>
      <c r="J7" s="4">
        <v>4253.4633395089277</v>
      </c>
      <c r="K7" s="4">
        <v>3666.4433217367841</v>
      </c>
      <c r="L7" s="4">
        <v>3489.5196686055619</v>
      </c>
      <c r="M7" s="4">
        <v>3179.3075003552763</v>
      </c>
      <c r="N7" s="4">
        <v>2848.7934728214955</v>
      </c>
      <c r="O7" s="4">
        <v>2498.8294810917241</v>
      </c>
      <c r="P7" s="4">
        <v>2201.4171676862256</v>
      </c>
      <c r="Q7" s="4">
        <v>1855.5188375511709</v>
      </c>
      <c r="R7" s="4">
        <v>1572.3724028527977</v>
      </c>
      <c r="S7" s="4">
        <v>1277.7833761331347</v>
      </c>
      <c r="T7" s="4">
        <v>1005.7503662987143</v>
      </c>
      <c r="U7" s="4">
        <v>838.58109829620014</v>
      </c>
    </row>
    <row r="8" spans="1:21" x14ac:dyDescent="0.25">
      <c r="A8" s="3" t="s">
        <v>2</v>
      </c>
      <c r="B8" s="10">
        <v>4624.4736810379791</v>
      </c>
      <c r="C8" s="4">
        <v>4436.1407179267562</v>
      </c>
      <c r="D8" s="4">
        <v>4247.8038727144458</v>
      </c>
      <c r="E8" s="4">
        <v>4186.2718987571861</v>
      </c>
      <c r="F8" s="4">
        <v>4251.2213038492901</v>
      </c>
      <c r="G8" s="4">
        <v>4268.0726572786507</v>
      </c>
      <c r="H8" s="4">
        <v>4276.4943349711475</v>
      </c>
      <c r="I8" s="4">
        <v>4253.5922875476144</v>
      </c>
      <c r="J8" s="4">
        <v>4113.9736193308909</v>
      </c>
      <c r="K8" s="4">
        <v>3613.9488469086791</v>
      </c>
      <c r="L8" s="4">
        <v>3573.5585446893551</v>
      </c>
      <c r="M8" s="4">
        <v>3512.8722565003322</v>
      </c>
      <c r="N8" s="4">
        <v>3445.5567107264542</v>
      </c>
      <c r="O8" s="4">
        <v>3416.6731866701393</v>
      </c>
      <c r="P8" s="4">
        <v>3305.0286894291903</v>
      </c>
      <c r="Q8" s="4">
        <v>3177.3828904190277</v>
      </c>
      <c r="R8" s="4">
        <v>3045.9266027255812</v>
      </c>
      <c r="S8" s="4">
        <v>2905.0015849216766</v>
      </c>
      <c r="T8" s="4">
        <v>2755.5611834416191</v>
      </c>
      <c r="U8" s="4">
        <v>2598.0413322628756</v>
      </c>
    </row>
    <row r="9" spans="1:21" x14ac:dyDescent="0.25">
      <c r="A9" s="3" t="s">
        <v>3</v>
      </c>
      <c r="B9" s="10">
        <v>1494.3013367175377</v>
      </c>
      <c r="C9" s="4">
        <v>1427.8961778647119</v>
      </c>
      <c r="D9" s="4">
        <v>1379.5393389614114</v>
      </c>
      <c r="E9" s="4">
        <v>1390.7294019806031</v>
      </c>
      <c r="F9" s="4">
        <v>1376.2657599375739</v>
      </c>
      <c r="G9" s="4">
        <v>1292.5815378885395</v>
      </c>
      <c r="H9" s="4">
        <v>1203.5199104367734</v>
      </c>
      <c r="I9" s="4">
        <v>1103.5936512877201</v>
      </c>
      <c r="J9" s="4">
        <v>975.51081616167937</v>
      </c>
      <c r="K9" s="4">
        <v>764.07112131544613</v>
      </c>
      <c r="L9" s="4">
        <v>732.29966550452991</v>
      </c>
      <c r="M9" s="4">
        <v>696.05872324268444</v>
      </c>
      <c r="N9" s="4">
        <v>656.22303168604321</v>
      </c>
      <c r="O9" s="4">
        <v>601.11542458451788</v>
      </c>
      <c r="P9" s="4">
        <v>559.40544984737812</v>
      </c>
      <c r="Q9" s="4">
        <v>523.47613243041383</v>
      </c>
      <c r="R9" s="4">
        <v>495.65101636757777</v>
      </c>
      <c r="S9" s="4">
        <v>461.83348228995158</v>
      </c>
      <c r="T9" s="4">
        <v>426.84315793786664</v>
      </c>
      <c r="U9" s="4">
        <v>393.90977143422765</v>
      </c>
    </row>
    <row r="10" spans="1:21" x14ac:dyDescent="0.25">
      <c r="A10" s="3" t="s">
        <v>4</v>
      </c>
      <c r="B10" s="10">
        <v>10989.432914380874</v>
      </c>
      <c r="C10" s="4">
        <v>11844.318034190655</v>
      </c>
      <c r="D10" s="4">
        <v>11100.465716927503</v>
      </c>
      <c r="E10" s="4">
        <v>10767.022529153486</v>
      </c>
      <c r="F10" s="4">
        <v>10417.493083525744</v>
      </c>
      <c r="G10" s="4">
        <v>9780.40180659016</v>
      </c>
      <c r="H10" s="4">
        <v>9104.4010225045895</v>
      </c>
      <c r="I10" s="4">
        <v>8451.8520174235109</v>
      </c>
      <c r="J10" s="4">
        <v>7818.3282737954605</v>
      </c>
      <c r="K10" s="4">
        <v>7197.3611996756017</v>
      </c>
      <c r="L10" s="4">
        <v>6955.1177235354344</v>
      </c>
      <c r="M10" s="4">
        <v>6722.624261409348</v>
      </c>
      <c r="N10" s="4">
        <v>6502.0132531909703</v>
      </c>
      <c r="O10" s="4">
        <v>6255.6401429283951</v>
      </c>
      <c r="P10" s="4">
        <v>5997.911016360641</v>
      </c>
      <c r="Q10" s="4">
        <v>5655.7308152547394</v>
      </c>
      <c r="R10" s="4">
        <v>5326.2102113300161</v>
      </c>
      <c r="S10" s="4">
        <v>5007.7422451543507</v>
      </c>
      <c r="T10" s="4">
        <v>4700.718841334844</v>
      </c>
      <c r="U10" s="4">
        <v>4397.647507094176</v>
      </c>
    </row>
    <row r="11" spans="1:21" x14ac:dyDescent="0.25">
      <c r="A11" s="5" t="s">
        <v>14</v>
      </c>
      <c r="B11" s="10">
        <v>19.417940105639424</v>
      </c>
      <c r="C11" s="6">
        <v>18.525619986239882</v>
      </c>
      <c r="D11" s="6">
        <v>17.580110654588776</v>
      </c>
      <c r="E11" s="6">
        <v>17.959654092027538</v>
      </c>
      <c r="F11" s="6">
        <v>17.244279636659201</v>
      </c>
      <c r="G11" s="6">
        <v>17.344654760609945</v>
      </c>
      <c r="H11" s="6">
        <v>17.449734968495882</v>
      </c>
      <c r="I11" s="6">
        <v>17.556383537693549</v>
      </c>
      <c r="J11" s="6">
        <v>17.666168829514675</v>
      </c>
      <c r="K11" s="6">
        <v>17.780659205271</v>
      </c>
      <c r="L11" s="6">
        <v>17.780659205271</v>
      </c>
      <c r="M11" s="6">
        <v>17.780659205271</v>
      </c>
      <c r="N11" s="6">
        <v>17.780659205271</v>
      </c>
      <c r="O11" s="6">
        <v>17.780659205271</v>
      </c>
      <c r="P11" s="6">
        <v>17.780659205271</v>
      </c>
      <c r="Q11" s="6">
        <v>17.780659205271</v>
      </c>
      <c r="R11" s="6">
        <v>17.780659205271</v>
      </c>
      <c r="S11" s="6">
        <v>17.780659205271</v>
      </c>
      <c r="T11" s="6">
        <v>17.780659205271</v>
      </c>
      <c r="U11" s="6">
        <v>17.780659205271</v>
      </c>
    </row>
    <row r="12" spans="1:21" x14ac:dyDescent="0.25">
      <c r="A12" s="5" t="s">
        <v>15</v>
      </c>
      <c r="B12" s="10">
        <v>10327.790379851718</v>
      </c>
      <c r="C12" s="6">
        <v>11164.121150961682</v>
      </c>
      <c r="D12" s="6">
        <v>10417.369078079277</v>
      </c>
      <c r="E12" s="6">
        <v>10074.452736265141</v>
      </c>
      <c r="F12" s="6">
        <v>9718.6586418674597</v>
      </c>
      <c r="G12" s="6">
        <v>9079.3539820366077</v>
      </c>
      <c r="H12" s="6">
        <v>8401.4006087302332</v>
      </c>
      <c r="I12" s="6">
        <v>7750.4444422371134</v>
      </c>
      <c r="J12" s="6">
        <v>7125.1876409166507</v>
      </c>
      <c r="K12" s="6">
        <v>6532.1667797559758</v>
      </c>
      <c r="L12" s="6">
        <v>6287.6586821751152</v>
      </c>
      <c r="M12" s="6">
        <v>6054.8456188245345</v>
      </c>
      <c r="N12" s="6">
        <v>5834.9021339153496</v>
      </c>
      <c r="O12" s="6">
        <v>5588.5045394588633</v>
      </c>
      <c r="P12" s="6">
        <v>5333.2871906696955</v>
      </c>
      <c r="Q12" s="6">
        <v>4993.8592055836925</v>
      </c>
      <c r="R12" s="6">
        <v>4667.2593854586794</v>
      </c>
      <c r="S12" s="6">
        <v>4352.5768926940846</v>
      </c>
      <c r="T12" s="6">
        <v>4049.20282972632</v>
      </c>
      <c r="U12" s="6">
        <v>3749.6433900533157</v>
      </c>
    </row>
    <row r="13" spans="1:21" x14ac:dyDescent="0.25">
      <c r="A13" s="5" t="s">
        <v>16</v>
      </c>
      <c r="B13" s="10">
        <v>116.31823034311482</v>
      </c>
      <c r="C13" s="6">
        <v>143.33852133293388</v>
      </c>
      <c r="D13" s="6">
        <v>154.76071381549738</v>
      </c>
      <c r="E13" s="6">
        <v>157.7747421440481</v>
      </c>
      <c r="F13" s="6">
        <v>160.72328785449113</v>
      </c>
      <c r="G13" s="6">
        <v>163.61044161918764</v>
      </c>
      <c r="H13" s="6">
        <v>166.4398851985128</v>
      </c>
      <c r="I13" s="6">
        <v>169.21494647108395</v>
      </c>
      <c r="J13" s="6">
        <v>171.93864529409711</v>
      </c>
      <c r="K13" s="6">
        <v>174.61373199478345</v>
      </c>
      <c r="L13" s="6">
        <v>177.24271989034341</v>
      </c>
      <c r="M13" s="6">
        <v>179.82791293097608</v>
      </c>
      <c r="N13" s="6">
        <v>182.37142933112486</v>
      </c>
      <c r="O13" s="6">
        <v>184.87522187834941</v>
      </c>
      <c r="P13" s="6">
        <v>187.34109547345588</v>
      </c>
      <c r="Q13" s="6">
        <v>189.77072234969057</v>
      </c>
      <c r="R13" s="6">
        <v>192.16565533564682</v>
      </c>
      <c r="S13" s="6">
        <v>194.52733946070612</v>
      </c>
      <c r="T13" s="6">
        <v>196.85712214934583</v>
      </c>
      <c r="U13" s="6">
        <v>199.15626220851661</v>
      </c>
    </row>
    <row r="14" spans="1:21" x14ac:dyDescent="0.25">
      <c r="A14" s="5" t="s">
        <v>17</v>
      </c>
      <c r="B14" s="10">
        <v>373.83758845668086</v>
      </c>
      <c r="C14" s="6">
        <v>373.83758845668086</v>
      </c>
      <c r="D14" s="6">
        <v>373.83758845668086</v>
      </c>
      <c r="E14" s="6">
        <v>373.83758845668086</v>
      </c>
      <c r="F14" s="6">
        <v>373.83758845668086</v>
      </c>
      <c r="G14" s="6">
        <v>373.83758845668086</v>
      </c>
      <c r="H14" s="6">
        <v>373.83758845668086</v>
      </c>
      <c r="I14" s="6">
        <v>373.83758845668086</v>
      </c>
      <c r="J14" s="6">
        <v>373.83758845668086</v>
      </c>
      <c r="K14" s="6">
        <v>373.83758845668086</v>
      </c>
      <c r="L14" s="6">
        <v>373.83758845668086</v>
      </c>
      <c r="M14" s="6">
        <v>373.83758845668086</v>
      </c>
      <c r="N14" s="6">
        <v>373.83758845668086</v>
      </c>
      <c r="O14" s="6">
        <v>373.83758845668086</v>
      </c>
      <c r="P14" s="6">
        <v>373.83758845668086</v>
      </c>
      <c r="Q14" s="6">
        <v>373.83758845668086</v>
      </c>
      <c r="R14" s="6">
        <v>373.83758845668086</v>
      </c>
      <c r="S14" s="6">
        <v>373.83758845668086</v>
      </c>
      <c r="T14" s="6">
        <v>373.83758845668086</v>
      </c>
      <c r="U14" s="6">
        <v>373.83758845668086</v>
      </c>
    </row>
    <row r="15" spans="1:21" x14ac:dyDescent="0.25">
      <c r="A15" s="5" t="s">
        <v>18</v>
      </c>
      <c r="B15" s="10">
        <v>152.06877562372051</v>
      </c>
      <c r="C15" s="6">
        <v>144.49515345311778</v>
      </c>
      <c r="D15" s="6">
        <v>136.9182259214584</v>
      </c>
      <c r="E15" s="6">
        <v>142.99780819558703</v>
      </c>
      <c r="F15" s="6">
        <v>147.02928571045177</v>
      </c>
      <c r="G15" s="6">
        <v>146.25513971707429</v>
      </c>
      <c r="H15" s="6">
        <v>145.27320515066566</v>
      </c>
      <c r="I15" s="6">
        <v>140.79865672093942</v>
      </c>
      <c r="J15" s="6">
        <v>129.6982302985171</v>
      </c>
      <c r="K15" s="6">
        <v>98.962440262889416</v>
      </c>
      <c r="L15" s="6">
        <v>98.598073808022974</v>
      </c>
      <c r="M15" s="6">
        <v>96.332481991884862</v>
      </c>
      <c r="N15" s="6">
        <v>93.121442282543669</v>
      </c>
      <c r="O15" s="6">
        <v>90.642133929230297</v>
      </c>
      <c r="P15" s="6">
        <v>85.664482555536637</v>
      </c>
      <c r="Q15" s="6">
        <v>80.482639659403077</v>
      </c>
      <c r="R15" s="6">
        <v>75.166922873737192</v>
      </c>
      <c r="S15" s="6">
        <v>69.01976533760795</v>
      </c>
      <c r="T15" s="6">
        <v>63.040641797225682</v>
      </c>
      <c r="U15" s="6">
        <v>57.229607170390906</v>
      </c>
    </row>
    <row r="16" spans="1:21" x14ac:dyDescent="0.25">
      <c r="A16" s="3" t="s">
        <v>5</v>
      </c>
      <c r="B16" s="10">
        <v>2476.5826656818958</v>
      </c>
      <c r="C16" s="4">
        <v>2506.9032518617446</v>
      </c>
      <c r="D16" s="4">
        <v>2538.0303575131697</v>
      </c>
      <c r="E16" s="4">
        <v>2568.8087285012684</v>
      </c>
      <c r="F16" s="4">
        <v>2596.7015578361834</v>
      </c>
      <c r="G16" s="4">
        <v>2597.5415682537678</v>
      </c>
      <c r="H16" s="4">
        <v>2598.716877458276</v>
      </c>
      <c r="I16" s="4">
        <v>2599.8921866627843</v>
      </c>
      <c r="J16" s="4">
        <v>2601.0674958672926</v>
      </c>
      <c r="K16" s="4">
        <v>2602.2428050718008</v>
      </c>
      <c r="L16" s="4">
        <v>2603.4181142763091</v>
      </c>
      <c r="M16" s="4">
        <v>2604.5550897203393</v>
      </c>
      <c r="N16" s="4">
        <v>2605.6920651643691</v>
      </c>
      <c r="O16" s="4">
        <v>2606.8290406083993</v>
      </c>
      <c r="P16" s="4">
        <v>2607.9660160524295</v>
      </c>
      <c r="Q16" s="4">
        <v>2609.1029914964593</v>
      </c>
      <c r="R16" s="4">
        <v>2610.2118490298849</v>
      </c>
      <c r="S16" s="4">
        <v>2611.3207065633105</v>
      </c>
      <c r="T16" s="4">
        <v>2612.4295640967357</v>
      </c>
      <c r="U16" s="4">
        <v>2613.5384216301613</v>
      </c>
    </row>
    <row r="17" spans="1:21" x14ac:dyDescent="0.25">
      <c r="A17" s="5" t="s">
        <v>19</v>
      </c>
      <c r="B17" s="10">
        <v>2256.9403807619101</v>
      </c>
      <c r="C17" s="6">
        <v>2284.671978702358</v>
      </c>
      <c r="D17" s="6">
        <v>2314.9590739361984</v>
      </c>
      <c r="E17" s="6">
        <v>2344.8974345067127</v>
      </c>
      <c r="F17" s="6">
        <v>2371.9502534240428</v>
      </c>
      <c r="G17" s="6">
        <v>2371.9502534240428</v>
      </c>
      <c r="H17" s="6">
        <v>2371.9502534240428</v>
      </c>
      <c r="I17" s="6">
        <v>2371.9502534240428</v>
      </c>
      <c r="J17" s="6">
        <v>2371.9502534240428</v>
      </c>
      <c r="K17" s="6">
        <v>2371.9502534240428</v>
      </c>
      <c r="L17" s="6">
        <v>2371.9502534240428</v>
      </c>
      <c r="M17" s="6">
        <v>2371.9502534240428</v>
      </c>
      <c r="N17" s="6">
        <v>2371.9502534240428</v>
      </c>
      <c r="O17" s="6">
        <v>2371.9502534240428</v>
      </c>
      <c r="P17" s="6">
        <v>2371.9502534240428</v>
      </c>
      <c r="Q17" s="6">
        <v>2371.9502534240428</v>
      </c>
      <c r="R17" s="6">
        <v>2371.9502534240428</v>
      </c>
      <c r="S17" s="6">
        <v>2371.9502534240428</v>
      </c>
      <c r="T17" s="6">
        <v>2371.9502534240428</v>
      </c>
      <c r="U17" s="6">
        <v>2371.9502534240428</v>
      </c>
    </row>
    <row r="18" spans="1:21" x14ac:dyDescent="0.25">
      <c r="A18" s="5" t="s">
        <v>20</v>
      </c>
      <c r="B18" s="10" t="s">
        <v>46</v>
      </c>
      <c r="C18" s="6" t="s">
        <v>46</v>
      </c>
      <c r="D18" s="6" t="s">
        <v>46</v>
      </c>
      <c r="E18" s="6" t="s">
        <v>46</v>
      </c>
      <c r="F18" s="6" t="s">
        <v>46</v>
      </c>
      <c r="G18" s="6" t="s">
        <v>46</v>
      </c>
      <c r="H18" s="6" t="s">
        <v>46</v>
      </c>
      <c r="I18" s="6" t="s">
        <v>46</v>
      </c>
      <c r="J18" s="6" t="s">
        <v>46</v>
      </c>
      <c r="K18" s="6" t="s">
        <v>46</v>
      </c>
      <c r="L18" s="6" t="s">
        <v>46</v>
      </c>
      <c r="M18" s="6" t="s">
        <v>46</v>
      </c>
      <c r="N18" s="6" t="s">
        <v>46</v>
      </c>
      <c r="O18" s="6" t="s">
        <v>46</v>
      </c>
      <c r="P18" s="6" t="s">
        <v>46</v>
      </c>
      <c r="Q18" s="6" t="s">
        <v>46</v>
      </c>
      <c r="R18" s="6" t="s">
        <v>46</v>
      </c>
      <c r="S18" s="6" t="s">
        <v>46</v>
      </c>
      <c r="T18" s="6" t="s">
        <v>46</v>
      </c>
      <c r="U18" s="6" t="s">
        <v>46</v>
      </c>
    </row>
    <row r="19" spans="1:21" x14ac:dyDescent="0.25">
      <c r="A19" s="5" t="s">
        <v>21</v>
      </c>
      <c r="B19" s="10" t="s">
        <v>46</v>
      </c>
      <c r="C19" s="6" t="s">
        <v>46</v>
      </c>
      <c r="D19" s="6" t="s">
        <v>46</v>
      </c>
      <c r="E19" s="6" t="s">
        <v>46</v>
      </c>
      <c r="F19" s="6" t="s">
        <v>46</v>
      </c>
      <c r="G19" s="6" t="s">
        <v>46</v>
      </c>
      <c r="H19" s="6" t="s">
        <v>46</v>
      </c>
      <c r="I19" s="6" t="s">
        <v>46</v>
      </c>
      <c r="J19" s="6" t="s">
        <v>46</v>
      </c>
      <c r="K19" s="6" t="s">
        <v>46</v>
      </c>
      <c r="L19" s="6" t="s">
        <v>46</v>
      </c>
      <c r="M19" s="6" t="s">
        <v>46</v>
      </c>
      <c r="N19" s="6" t="s">
        <v>46</v>
      </c>
      <c r="O19" s="6" t="s">
        <v>46</v>
      </c>
      <c r="P19" s="6" t="s">
        <v>46</v>
      </c>
      <c r="Q19" s="6" t="s">
        <v>46</v>
      </c>
      <c r="R19" s="6" t="s">
        <v>46</v>
      </c>
      <c r="S19" s="6" t="s">
        <v>46</v>
      </c>
      <c r="T19" s="6" t="s">
        <v>46</v>
      </c>
      <c r="U19" s="6" t="s">
        <v>46</v>
      </c>
    </row>
    <row r="20" spans="1:21" x14ac:dyDescent="0.25">
      <c r="A20" s="5" t="s">
        <v>22</v>
      </c>
      <c r="B20" s="10">
        <v>179.80085991998547</v>
      </c>
      <c r="C20" s="6">
        <v>181.68468315938642</v>
      </c>
      <c r="D20" s="6">
        <v>182.29589920197111</v>
      </c>
      <c r="E20" s="6">
        <v>182.9071152445558</v>
      </c>
      <c r="F20" s="6">
        <v>183.51833128714048</v>
      </c>
      <c r="G20" s="6">
        <v>184.12954732972514</v>
      </c>
      <c r="H20" s="6">
        <v>184.98473653423335</v>
      </c>
      <c r="I20" s="6">
        <v>185.83992573874158</v>
      </c>
      <c r="J20" s="6">
        <v>186.69511494324979</v>
      </c>
      <c r="K20" s="6">
        <v>187.550304147758</v>
      </c>
      <c r="L20" s="6">
        <v>188.40549335226623</v>
      </c>
      <c r="M20" s="6">
        <v>189.23278979629632</v>
      </c>
      <c r="N20" s="6">
        <v>190.0600862403264</v>
      </c>
      <c r="O20" s="6">
        <v>190.88738268435645</v>
      </c>
      <c r="P20" s="6">
        <v>191.71467912838654</v>
      </c>
      <c r="Q20" s="6">
        <v>192.54197557241656</v>
      </c>
      <c r="R20" s="6">
        <v>193.34881260584208</v>
      </c>
      <c r="S20" s="6">
        <v>194.15564963926761</v>
      </c>
      <c r="T20" s="6">
        <v>194.9624866726931</v>
      </c>
      <c r="U20" s="6">
        <v>195.76932370611863</v>
      </c>
    </row>
    <row r="21" spans="1:21" x14ac:dyDescent="0.25">
      <c r="A21" s="5" t="s">
        <v>23</v>
      </c>
      <c r="B21" s="10">
        <v>39.841425000000001</v>
      </c>
      <c r="C21" s="6">
        <v>40.546590000000002</v>
      </c>
      <c r="D21" s="6">
        <v>40.775384374999994</v>
      </c>
      <c r="E21" s="6">
        <v>41.004178749999994</v>
      </c>
      <c r="F21" s="6">
        <v>41.232973125000001</v>
      </c>
      <c r="G21" s="6">
        <v>41.461767500000001</v>
      </c>
      <c r="H21" s="6">
        <v>41.781887499999996</v>
      </c>
      <c r="I21" s="6">
        <v>42.102007499999992</v>
      </c>
      <c r="J21" s="6">
        <v>42.422127499999988</v>
      </c>
      <c r="K21" s="6">
        <v>42.742247499999984</v>
      </c>
      <c r="L21" s="6">
        <v>43.062367500000001</v>
      </c>
      <c r="M21" s="6">
        <v>43.372046500000003</v>
      </c>
      <c r="N21" s="6">
        <v>43.681725499999999</v>
      </c>
      <c r="O21" s="6">
        <v>43.991404500000009</v>
      </c>
      <c r="P21" s="6">
        <v>44.301083500000011</v>
      </c>
      <c r="Q21" s="6">
        <v>44.6107625</v>
      </c>
      <c r="R21" s="6">
        <v>44.912782999999997</v>
      </c>
      <c r="S21" s="6">
        <v>45.214803499999995</v>
      </c>
      <c r="T21" s="6">
        <v>45.516824</v>
      </c>
      <c r="U21" s="6">
        <v>45.81884449999999</v>
      </c>
    </row>
    <row r="22" spans="1:21" x14ac:dyDescent="0.25">
      <c r="A22" s="3" t="s">
        <v>6</v>
      </c>
      <c r="B22" s="10">
        <v>766.24452702615906</v>
      </c>
      <c r="C22" s="4">
        <v>757.6504684176881</v>
      </c>
      <c r="D22" s="4">
        <v>746.81673939418306</v>
      </c>
      <c r="E22" s="4">
        <v>746.97885100250949</v>
      </c>
      <c r="F22" s="4">
        <v>710.9475777380444</v>
      </c>
      <c r="G22" s="4">
        <v>682.07479615408567</v>
      </c>
      <c r="H22" s="4">
        <v>673.82724513966104</v>
      </c>
      <c r="I22" s="4">
        <v>655.23262374482351</v>
      </c>
      <c r="J22" s="4">
        <v>651.9249696970769</v>
      </c>
      <c r="K22" s="4">
        <v>662.62721128619125</v>
      </c>
      <c r="L22" s="4">
        <v>675.68371181519569</v>
      </c>
      <c r="M22" s="4">
        <v>679.32399223487494</v>
      </c>
      <c r="N22" s="4">
        <v>695.6549273400982</v>
      </c>
      <c r="O22" s="4">
        <v>716.77936483284623</v>
      </c>
      <c r="P22" s="4">
        <v>743.52725914034988</v>
      </c>
      <c r="Q22" s="4">
        <v>769.51399108679402</v>
      </c>
      <c r="R22" s="4">
        <v>794.99835706430338</v>
      </c>
      <c r="S22" s="4">
        <v>826.48389529476913</v>
      </c>
      <c r="T22" s="4">
        <v>858.13923311592612</v>
      </c>
      <c r="U22" s="4">
        <v>896.40736788402012</v>
      </c>
    </row>
    <row r="23" spans="1:21" x14ac:dyDescent="0.25">
      <c r="A23" s="3" t="s">
        <v>7</v>
      </c>
      <c r="B23" s="10">
        <v>23626.148920299322</v>
      </c>
      <c r="C23" s="4">
        <v>23371.172981275573</v>
      </c>
      <c r="D23" s="4">
        <v>22017.017245750492</v>
      </c>
      <c r="E23" s="4">
        <v>21566.767880776504</v>
      </c>
      <c r="F23" s="4">
        <v>21041.58499375988</v>
      </c>
      <c r="G23" s="4">
        <v>20714.935135894695</v>
      </c>
      <c r="H23" s="4">
        <v>20329.275233739856</v>
      </c>
      <c r="I23" s="4">
        <v>19924.250616395424</v>
      </c>
      <c r="J23" s="4">
        <v>19534.659129391333</v>
      </c>
      <c r="K23" s="4">
        <v>19008.775742348575</v>
      </c>
      <c r="L23" s="4">
        <v>18928.524189714903</v>
      </c>
      <c r="M23" s="4">
        <v>18903.969452749461</v>
      </c>
      <c r="N23" s="4">
        <v>18900.564122584172</v>
      </c>
      <c r="O23" s="4">
        <v>18906.960895205259</v>
      </c>
      <c r="P23" s="4">
        <v>18900.980469360056</v>
      </c>
      <c r="Q23" s="4">
        <v>18908.39716785838</v>
      </c>
      <c r="R23" s="4">
        <v>18918.175198735404</v>
      </c>
      <c r="S23" s="4">
        <v>18927.282961533139</v>
      </c>
      <c r="T23" s="4">
        <v>18933.208632674257</v>
      </c>
      <c r="U23" s="4">
        <v>18942.673493010803</v>
      </c>
    </row>
    <row r="24" spans="1:21" x14ac:dyDescent="0.25">
      <c r="A24" s="5" t="s">
        <v>24</v>
      </c>
      <c r="B24" s="10">
        <v>14488.252548949278</v>
      </c>
      <c r="C24" s="6">
        <v>14531.479449951916</v>
      </c>
      <c r="D24" s="6">
        <v>13776.817669587412</v>
      </c>
      <c r="E24" s="6">
        <v>13568.184098573493</v>
      </c>
      <c r="F24" s="6">
        <v>13163.890096091553</v>
      </c>
      <c r="G24" s="6">
        <v>12867.45134320637</v>
      </c>
      <c r="H24" s="6">
        <v>12587.045681333897</v>
      </c>
      <c r="I24" s="6">
        <v>12299.297010850172</v>
      </c>
      <c r="J24" s="6">
        <v>12017.074459053945</v>
      </c>
      <c r="K24" s="6">
        <v>11617.320782838939</v>
      </c>
      <c r="L24" s="6">
        <v>11561.464244950292</v>
      </c>
      <c r="M24" s="6">
        <v>11554.289166496108</v>
      </c>
      <c r="N24" s="6">
        <v>11554.289166496108</v>
      </c>
      <c r="O24" s="6">
        <v>11554.289166496108</v>
      </c>
      <c r="P24" s="6">
        <v>11554.289166496108</v>
      </c>
      <c r="Q24" s="6">
        <v>11554.289166496108</v>
      </c>
      <c r="R24" s="6">
        <v>11554.289166496108</v>
      </c>
      <c r="S24" s="6">
        <v>11554.289166496108</v>
      </c>
      <c r="T24" s="6">
        <v>11554.289166496108</v>
      </c>
      <c r="U24" s="6">
        <v>11554.289166496108</v>
      </c>
    </row>
    <row r="25" spans="1:21" x14ac:dyDescent="0.25">
      <c r="A25" s="5" t="s">
        <v>25</v>
      </c>
      <c r="B25" s="10">
        <v>2702.6511716818368</v>
      </c>
      <c r="C25" s="6">
        <v>2682.5004545032693</v>
      </c>
      <c r="D25" s="6">
        <v>2592.0039756312276</v>
      </c>
      <c r="E25" s="6">
        <v>2568.745496435658</v>
      </c>
      <c r="F25" s="6">
        <v>2509.8571608304787</v>
      </c>
      <c r="G25" s="6">
        <v>2437.8667397092117</v>
      </c>
      <c r="H25" s="6">
        <v>2364.1772604447178</v>
      </c>
      <c r="I25" s="6">
        <v>2287.2676780261418</v>
      </c>
      <c r="J25" s="6">
        <v>2210.3528699020603</v>
      </c>
      <c r="K25" s="6">
        <v>2126.3894790801605</v>
      </c>
      <c r="L25" s="6">
        <v>2115.3036757045297</v>
      </c>
      <c r="M25" s="6">
        <v>2108.6525720696009</v>
      </c>
      <c r="N25" s="6">
        <v>2109.1761486682535</v>
      </c>
      <c r="O25" s="6">
        <v>2109.7016643858415</v>
      </c>
      <c r="P25" s="6">
        <v>2110.2291264041669</v>
      </c>
      <c r="Q25" s="6">
        <v>2110.7585419316356</v>
      </c>
      <c r="R25" s="6">
        <v>2111.289918203348</v>
      </c>
      <c r="S25" s="6">
        <v>2111.8232624812022</v>
      </c>
      <c r="T25" s="6">
        <v>2112.3585820539911</v>
      </c>
      <c r="U25" s="6">
        <v>2112.8958842375041</v>
      </c>
    </row>
    <row r="26" spans="1:21" x14ac:dyDescent="0.25">
      <c r="A26" s="5" t="s">
        <v>26</v>
      </c>
      <c r="B26" s="10">
        <v>5063.1742136822531</v>
      </c>
      <c r="C26" s="6">
        <v>4625.6958180990669</v>
      </c>
      <c r="D26" s="6">
        <v>4033.3066699934893</v>
      </c>
      <c r="E26" s="6">
        <v>3742.410870282511</v>
      </c>
      <c r="F26" s="6">
        <v>3497.906810843353</v>
      </c>
      <c r="G26" s="6">
        <v>3505.8833625342586</v>
      </c>
      <c r="H26" s="6">
        <v>3458.1855911646289</v>
      </c>
      <c r="I26" s="6">
        <v>3413.611924215455</v>
      </c>
      <c r="J26" s="6">
        <v>3371.1791566739894</v>
      </c>
      <c r="K26" s="6">
        <v>3326.246437397765</v>
      </c>
      <c r="L26" s="6">
        <v>3319.1240865597742</v>
      </c>
      <c r="M26" s="6">
        <v>3318.0674049708073</v>
      </c>
      <c r="N26" s="6">
        <v>3320.3255206167864</v>
      </c>
      <c r="O26" s="6">
        <v>3322.4405649257319</v>
      </c>
      <c r="P26" s="6">
        <v>3324.8940805780417</v>
      </c>
      <c r="Q26" s="6">
        <v>3326.6360264353971</v>
      </c>
      <c r="R26" s="6">
        <v>3329.1612274898298</v>
      </c>
      <c r="S26" s="6">
        <v>3331.014192458832</v>
      </c>
      <c r="T26" s="6">
        <v>3333.4035584134922</v>
      </c>
      <c r="U26" s="6">
        <v>3335.6096630156439</v>
      </c>
    </row>
    <row r="27" spans="1:21" x14ac:dyDescent="0.25">
      <c r="A27" s="5" t="s">
        <v>27</v>
      </c>
      <c r="B27" s="10">
        <v>597.40603999999996</v>
      </c>
      <c r="C27" s="6">
        <v>681.4615192</v>
      </c>
      <c r="D27" s="6">
        <v>715.80419973333494</v>
      </c>
      <c r="E27" s="6">
        <v>743.06758631111154</v>
      </c>
      <c r="F27" s="6">
        <v>869.79843508148349</v>
      </c>
      <c r="G27" s="6">
        <v>880.45940704197528</v>
      </c>
      <c r="H27" s="6">
        <v>883.22647614485686</v>
      </c>
      <c r="I27" s="6">
        <v>877.82810608943566</v>
      </c>
      <c r="J27" s="6">
        <v>880.50466309208923</v>
      </c>
      <c r="K27" s="6">
        <v>880.51974844212725</v>
      </c>
      <c r="L27" s="6">
        <v>880.51974844212725</v>
      </c>
      <c r="M27" s="6">
        <v>880.51974844212725</v>
      </c>
      <c r="N27" s="6">
        <v>880.51974844212725</v>
      </c>
      <c r="O27" s="6">
        <v>880.51974844212725</v>
      </c>
      <c r="P27" s="6">
        <v>880.51974844212725</v>
      </c>
      <c r="Q27" s="6">
        <v>880.51974844212725</v>
      </c>
      <c r="R27" s="6">
        <v>880.51974844212725</v>
      </c>
      <c r="S27" s="6">
        <v>880.51974844212725</v>
      </c>
      <c r="T27" s="6">
        <v>880.51974844212725</v>
      </c>
      <c r="U27" s="6">
        <v>880.51974844212725</v>
      </c>
    </row>
    <row r="28" spans="1:21" x14ac:dyDescent="0.25">
      <c r="A28" s="5" t="s">
        <v>28</v>
      </c>
      <c r="B28" s="10">
        <v>102.04333333333332</v>
      </c>
      <c r="C28" s="6">
        <v>134.08043478260873</v>
      </c>
      <c r="D28" s="6">
        <v>139.79573403900113</v>
      </c>
      <c r="E28" s="6">
        <v>181.73981737678</v>
      </c>
      <c r="F28" s="6">
        <v>237.90193202234093</v>
      </c>
      <c r="G28" s="6">
        <v>255.30465671542419</v>
      </c>
      <c r="H28" s="6">
        <v>254.51935454588025</v>
      </c>
      <c r="I28" s="6">
        <v>253.61448447465747</v>
      </c>
      <c r="J28" s="6">
        <v>252.59004650175592</v>
      </c>
      <c r="K28" s="6">
        <v>251.44604062717545</v>
      </c>
      <c r="L28" s="6">
        <v>251.44604062717545</v>
      </c>
      <c r="M28" s="6">
        <v>251.44604062717545</v>
      </c>
      <c r="N28" s="6">
        <v>251.44604062717545</v>
      </c>
      <c r="O28" s="6">
        <v>251.44604062717545</v>
      </c>
      <c r="P28" s="6">
        <v>251.44604062717545</v>
      </c>
      <c r="Q28" s="6">
        <v>251.44604062717545</v>
      </c>
      <c r="R28" s="6">
        <v>251.44604062717545</v>
      </c>
      <c r="S28" s="6">
        <v>251.44604062717545</v>
      </c>
      <c r="T28" s="6">
        <v>251.44604062717545</v>
      </c>
      <c r="U28" s="6">
        <v>251.44604062717545</v>
      </c>
    </row>
    <row r="29" spans="1:21" x14ac:dyDescent="0.25">
      <c r="A29" s="5" t="s">
        <v>29</v>
      </c>
      <c r="B29" s="10">
        <v>672.62161265261511</v>
      </c>
      <c r="C29" s="6">
        <v>715.95530473871565</v>
      </c>
      <c r="D29" s="6">
        <v>759.28899676602487</v>
      </c>
      <c r="E29" s="6">
        <v>762.62001179695199</v>
      </c>
      <c r="F29" s="6">
        <v>762.23055889066927</v>
      </c>
      <c r="G29" s="6">
        <v>767.96962668745198</v>
      </c>
      <c r="H29" s="6">
        <v>782.12087010587584</v>
      </c>
      <c r="I29" s="6">
        <v>792.63141273955625</v>
      </c>
      <c r="J29" s="6">
        <v>802.95793416749427</v>
      </c>
      <c r="K29" s="6">
        <v>806.85325396240989</v>
      </c>
      <c r="L29" s="6">
        <v>800.66639343100519</v>
      </c>
      <c r="M29" s="6">
        <v>790.99452014364078</v>
      </c>
      <c r="N29" s="6">
        <v>784.80749773372168</v>
      </c>
      <c r="O29" s="6">
        <v>788.56371032827349</v>
      </c>
      <c r="P29" s="6">
        <v>779.60230681243502</v>
      </c>
      <c r="Q29" s="6">
        <v>784.74764392593374</v>
      </c>
      <c r="R29" s="6">
        <v>791.46909747681377</v>
      </c>
      <c r="S29" s="6">
        <v>798.1905510276938</v>
      </c>
      <c r="T29" s="6">
        <v>801.191536641364</v>
      </c>
      <c r="U29" s="6">
        <v>807.91299019224414</v>
      </c>
    </row>
    <row r="30" spans="1:21" x14ac:dyDescent="0.25">
      <c r="A30" s="3" t="s">
        <v>8</v>
      </c>
      <c r="B30" s="10">
        <v>943.36155003271938</v>
      </c>
      <c r="C30" s="4">
        <v>920.92698688709254</v>
      </c>
      <c r="D30" s="4">
        <v>903.22273419887654</v>
      </c>
      <c r="E30" s="4">
        <v>886.63171108252322</v>
      </c>
      <c r="F30" s="4">
        <v>872.12159614822531</v>
      </c>
      <c r="G30" s="4">
        <v>854.18780389106792</v>
      </c>
      <c r="H30" s="4">
        <v>836.23787571254331</v>
      </c>
      <c r="I30" s="4">
        <v>816.80746731059207</v>
      </c>
      <c r="J30" s="4">
        <v>795.58240833119271</v>
      </c>
      <c r="K30" s="4">
        <v>772.46879265559141</v>
      </c>
      <c r="L30" s="4">
        <v>749.2703646592521</v>
      </c>
      <c r="M30" s="4">
        <v>728.14600032036515</v>
      </c>
      <c r="N30" s="4">
        <v>708.79295297622809</v>
      </c>
      <c r="O30" s="4">
        <v>690.99659443220855</v>
      </c>
      <c r="P30" s="4">
        <v>674.60568482188114</v>
      </c>
      <c r="Q30" s="4">
        <v>659.50279975085346</v>
      </c>
      <c r="R30" s="4">
        <v>645.34344495903349</v>
      </c>
      <c r="S30" s="4">
        <v>632.29548687872898</v>
      </c>
      <c r="T30" s="4">
        <v>620.26475302698657</v>
      </c>
      <c r="U30" s="4">
        <v>609.17300839625659</v>
      </c>
    </row>
    <row r="31" spans="1:21" x14ac:dyDescent="0.25">
      <c r="A31" s="5" t="s">
        <v>30</v>
      </c>
      <c r="B31" s="10">
        <v>703.19188189697729</v>
      </c>
      <c r="C31" s="6">
        <v>679.63993310584681</v>
      </c>
      <c r="D31" s="6">
        <v>660.64187046359768</v>
      </c>
      <c r="E31" s="6">
        <v>642.75703739321125</v>
      </c>
      <c r="F31" s="6">
        <v>626.95311250487998</v>
      </c>
      <c r="G31" s="6">
        <v>607.72551029368947</v>
      </c>
      <c r="H31" s="6">
        <v>587.96533462772084</v>
      </c>
      <c r="I31" s="6">
        <v>566.72467873832557</v>
      </c>
      <c r="J31" s="6">
        <v>543.68937227148206</v>
      </c>
      <c r="K31" s="6">
        <v>518.76550910843662</v>
      </c>
      <c r="L31" s="6">
        <v>493.75683362465327</v>
      </c>
      <c r="M31" s="6">
        <v>470.88126463855838</v>
      </c>
      <c r="N31" s="6">
        <v>449.77701264721344</v>
      </c>
      <c r="O31" s="6">
        <v>430.2294494559859</v>
      </c>
      <c r="P31" s="6">
        <v>412.08733519845055</v>
      </c>
      <c r="Q31" s="6">
        <v>395.23324548021498</v>
      </c>
      <c r="R31" s="6">
        <v>379.36599411435526</v>
      </c>
      <c r="S31" s="6">
        <v>364.61013946001111</v>
      </c>
      <c r="T31" s="6">
        <v>350.87150903422889</v>
      </c>
      <c r="U31" s="6">
        <v>338.07186782945922</v>
      </c>
    </row>
    <row r="32" spans="1:21" x14ac:dyDescent="0.25">
      <c r="A32" s="5" t="s">
        <v>31</v>
      </c>
      <c r="B32" s="10">
        <v>49.453576552944028</v>
      </c>
      <c r="C32" s="6">
        <v>50.328869826464157</v>
      </c>
      <c r="D32" s="6">
        <v>50.612863186112961</v>
      </c>
      <c r="E32" s="6">
        <v>50.89685654576175</v>
      </c>
      <c r="F32" s="6">
        <v>51.180849905410561</v>
      </c>
      <c r="G32" s="6">
        <v>51.464843265059343</v>
      </c>
      <c r="H32" s="6">
        <v>51.862195491445028</v>
      </c>
      <c r="I32" s="6">
        <v>52.259547717830714</v>
      </c>
      <c r="J32" s="6">
        <v>52.656899944216406</v>
      </c>
      <c r="K32" s="6">
        <v>53.054252170602076</v>
      </c>
      <c r="L32" s="6">
        <v>53.45160439698779</v>
      </c>
      <c r="M32" s="6">
        <v>53.835996625261231</v>
      </c>
      <c r="N32" s="6">
        <v>54.220388853534693</v>
      </c>
      <c r="O32" s="6">
        <v>54.604781081808127</v>
      </c>
      <c r="P32" s="6">
        <v>54.989173310081569</v>
      </c>
      <c r="Q32" s="6">
        <v>55.373565538354995</v>
      </c>
      <c r="R32" s="6">
        <v>55.748451575119709</v>
      </c>
      <c r="S32" s="6">
        <v>56.123337611884409</v>
      </c>
      <c r="T32" s="6">
        <v>56.498223648649116</v>
      </c>
      <c r="U32" s="6">
        <v>56.873109685413837</v>
      </c>
    </row>
    <row r="33" spans="1:21" x14ac:dyDescent="0.25">
      <c r="A33" s="5" t="s">
        <v>32</v>
      </c>
      <c r="B33" s="10">
        <v>34.718072629870321</v>
      </c>
      <c r="C33" s="6">
        <v>34.718072629870321</v>
      </c>
      <c r="D33" s="6">
        <v>34.718072629870321</v>
      </c>
      <c r="E33" s="6">
        <v>34.718072629870321</v>
      </c>
      <c r="F33" s="6">
        <v>34.718072629870321</v>
      </c>
      <c r="G33" s="6">
        <v>34.718072629870321</v>
      </c>
      <c r="H33" s="6">
        <v>34.718072629870321</v>
      </c>
      <c r="I33" s="6">
        <v>34.718072629870321</v>
      </c>
      <c r="J33" s="6">
        <v>34.718072629870321</v>
      </c>
      <c r="K33" s="6">
        <v>34.718072629870321</v>
      </c>
      <c r="L33" s="6">
        <v>34.718072629870321</v>
      </c>
      <c r="M33" s="6">
        <v>34.718072629870321</v>
      </c>
      <c r="N33" s="6">
        <v>34.718072629870321</v>
      </c>
      <c r="O33" s="6">
        <v>34.718072629870321</v>
      </c>
      <c r="P33" s="6">
        <v>34.718072629870321</v>
      </c>
      <c r="Q33" s="6">
        <v>34.718072629870321</v>
      </c>
      <c r="R33" s="6">
        <v>34.718072629870321</v>
      </c>
      <c r="S33" s="6">
        <v>34.718072629870321</v>
      </c>
      <c r="T33" s="6">
        <v>34.718072629870321</v>
      </c>
      <c r="U33" s="6">
        <v>34.718072629870321</v>
      </c>
    </row>
    <row r="34" spans="1:21" x14ac:dyDescent="0.25">
      <c r="A34" s="5" t="s">
        <v>33</v>
      </c>
      <c r="B34" s="10">
        <v>155.99801895292779</v>
      </c>
      <c r="C34" s="6">
        <v>156.24011132491125</v>
      </c>
      <c r="D34" s="6">
        <v>157.2499279192956</v>
      </c>
      <c r="E34" s="6">
        <v>158.25974451368</v>
      </c>
      <c r="F34" s="6">
        <v>159.26956110806435</v>
      </c>
      <c r="G34" s="6">
        <v>160.2793777024487</v>
      </c>
      <c r="H34" s="6">
        <v>161.69227296350709</v>
      </c>
      <c r="I34" s="6">
        <v>163.10516822456543</v>
      </c>
      <c r="J34" s="6">
        <v>164.51806348562386</v>
      </c>
      <c r="K34" s="6">
        <v>165.93095874668228</v>
      </c>
      <c r="L34" s="6">
        <v>167.3438540077407</v>
      </c>
      <c r="M34" s="6">
        <v>168.71066642667517</v>
      </c>
      <c r="N34" s="6">
        <v>170.07747884560965</v>
      </c>
      <c r="O34" s="6">
        <v>171.44429126454418</v>
      </c>
      <c r="P34" s="6">
        <v>172.81110368347868</v>
      </c>
      <c r="Q34" s="6">
        <v>174.17791610241312</v>
      </c>
      <c r="R34" s="6">
        <v>175.51092663968817</v>
      </c>
      <c r="S34" s="6">
        <v>176.84393717696315</v>
      </c>
      <c r="T34" s="6">
        <v>178.17694771423822</v>
      </c>
      <c r="U34" s="6">
        <v>179.50995825151324</v>
      </c>
    </row>
    <row r="35" spans="1:21" x14ac:dyDescent="0.25">
      <c r="A35" s="3" t="s">
        <v>36</v>
      </c>
      <c r="B35" s="15">
        <f>SUM(B36:B43)</f>
        <v>7338.251267266518</v>
      </c>
      <c r="C35" s="15">
        <f t="shared" ref="C35:U35" si="0">SUM(C36:C43)</f>
        <v>7397.0262098890098</v>
      </c>
      <c r="D35" s="15">
        <f t="shared" si="0"/>
        <v>7663.9869619708043</v>
      </c>
      <c r="E35" s="15">
        <f t="shared" si="0"/>
        <v>8441.5753671076363</v>
      </c>
      <c r="F35" s="15">
        <f t="shared" si="0"/>
        <v>8254.7675857815866</v>
      </c>
      <c r="G35" s="15">
        <f t="shared" si="0"/>
        <v>8548.8056842645055</v>
      </c>
      <c r="H35" s="15">
        <f t="shared" si="0"/>
        <v>8028.4376829857056</v>
      </c>
      <c r="I35" s="15">
        <f t="shared" si="0"/>
        <v>7824.3537479427741</v>
      </c>
      <c r="J35" s="15">
        <f t="shared" si="0"/>
        <v>7645.9926056798149</v>
      </c>
      <c r="K35" s="15">
        <f t="shared" si="0"/>
        <v>7223.8169855191309</v>
      </c>
      <c r="L35" s="15">
        <f t="shared" si="0"/>
        <v>8543.2288796913672</v>
      </c>
      <c r="M35" s="15">
        <f t="shared" si="0"/>
        <v>8144.8941988189808</v>
      </c>
      <c r="N35" s="15">
        <f t="shared" si="0"/>
        <v>7296.2954534106138</v>
      </c>
      <c r="O35" s="15">
        <f t="shared" si="0"/>
        <v>8694.8428597399561</v>
      </c>
      <c r="P35" s="15">
        <f t="shared" si="0"/>
        <v>8162.3068687514924</v>
      </c>
      <c r="Q35" s="15">
        <f t="shared" si="0"/>
        <v>8471.8911461559801</v>
      </c>
      <c r="R35" s="15">
        <f t="shared" si="0"/>
        <v>8694.7081126902522</v>
      </c>
      <c r="S35" s="15">
        <f t="shared" si="0"/>
        <v>7840.3581610482779</v>
      </c>
      <c r="T35" s="15">
        <f t="shared" si="0"/>
        <v>7497.1872843030051</v>
      </c>
      <c r="U35" s="15">
        <f t="shared" si="0"/>
        <v>6851.1188949092684</v>
      </c>
    </row>
    <row r="36" spans="1:21" x14ac:dyDescent="0.25">
      <c r="A36" s="5" t="s">
        <v>37</v>
      </c>
      <c r="B36" s="14">
        <v>-865.34203438069426</v>
      </c>
      <c r="C36" s="16">
        <v>357.23913016507709</v>
      </c>
      <c r="D36" s="16">
        <v>1084.9691742608748</v>
      </c>
      <c r="E36" s="16">
        <v>2488.2685507364713</v>
      </c>
      <c r="F36" s="16">
        <v>2054.3866235934056</v>
      </c>
      <c r="G36" s="16">
        <v>2972.3381111024751</v>
      </c>
      <c r="H36" s="16">
        <v>2539.7951209131352</v>
      </c>
      <c r="I36" s="16">
        <v>2660.5785390482943</v>
      </c>
      <c r="J36" s="16">
        <v>2934.4376299805594</v>
      </c>
      <c r="K36" s="16">
        <v>2682.3649236225447</v>
      </c>
      <c r="L36" s="16">
        <v>5216.3942321864633</v>
      </c>
      <c r="M36" s="16">
        <v>3918.1535698086682</v>
      </c>
      <c r="N36" s="16">
        <v>2521.9317921892398</v>
      </c>
      <c r="O36" s="16">
        <v>5222.0844544227421</v>
      </c>
      <c r="P36" s="16">
        <v>3766.7058512658441</v>
      </c>
      <c r="Q36" s="16">
        <v>4347.9096801678852</v>
      </c>
      <c r="R36" s="16">
        <v>4568.4090999605314</v>
      </c>
      <c r="S36" s="16">
        <v>2879.2641752151794</v>
      </c>
      <c r="T36" s="16">
        <v>2429.247478163436</v>
      </c>
      <c r="U36" s="16">
        <v>1493.2289602963897</v>
      </c>
    </row>
    <row r="37" spans="1:21" x14ac:dyDescent="0.25">
      <c r="A37" s="5" t="s">
        <v>38</v>
      </c>
      <c r="B37" s="14">
        <v>-270.35279802471456</v>
      </c>
      <c r="C37" s="16">
        <v>-62.952550275929269</v>
      </c>
      <c r="D37" s="16">
        <v>-144.1538888059402</v>
      </c>
      <c r="E37" s="16">
        <v>-161.407023775943</v>
      </c>
      <c r="F37" s="16">
        <v>-193.70226734465606</v>
      </c>
      <c r="G37" s="16">
        <v>-205.11216372234463</v>
      </c>
      <c r="H37" s="16">
        <v>-218.73942029517028</v>
      </c>
      <c r="I37" s="16">
        <v>-230.02883637621608</v>
      </c>
      <c r="J37" s="16">
        <v>-249.43339065252965</v>
      </c>
      <c r="K37" s="16">
        <v>-255.88745858752208</v>
      </c>
      <c r="L37" s="16">
        <v>-257.31048473119586</v>
      </c>
      <c r="M37" s="16">
        <v>-260.85903318553153</v>
      </c>
      <c r="N37" s="16">
        <v>-255.90267436643973</v>
      </c>
      <c r="O37" s="16">
        <v>-261.74068865004847</v>
      </c>
      <c r="P37" s="16">
        <v>-257.43799819139724</v>
      </c>
      <c r="Q37" s="16">
        <v>-264.20528456750753</v>
      </c>
      <c r="R37" s="16">
        <v>-256.89005768467007</v>
      </c>
      <c r="S37" s="16">
        <v>-261.9184507702937</v>
      </c>
      <c r="T37" s="16">
        <v>-258.13422386083016</v>
      </c>
      <c r="U37" s="16">
        <v>-261.03547407727501</v>
      </c>
    </row>
    <row r="38" spans="1:21" x14ac:dyDescent="0.25">
      <c r="A38" s="5" t="s">
        <v>39</v>
      </c>
      <c r="B38" s="14">
        <v>7108.999104558724</v>
      </c>
      <c r="C38" s="16">
        <v>6802.3676083409073</v>
      </c>
      <c r="D38" s="16">
        <v>6554.313903947108</v>
      </c>
      <c r="E38" s="16">
        <v>6348.6513728498585</v>
      </c>
      <c r="F38" s="16">
        <v>6148.0808532870196</v>
      </c>
      <c r="G38" s="16">
        <v>5930.9797146262963</v>
      </c>
      <c r="H38" s="16">
        <v>5721.8841319905941</v>
      </c>
      <c r="I38" s="16">
        <v>5513.141697496143</v>
      </c>
      <c r="J38" s="16">
        <v>5309.733761625389</v>
      </c>
      <c r="K38" s="16">
        <v>5105.3299161494142</v>
      </c>
      <c r="L38" s="16">
        <v>5058.3055465905663</v>
      </c>
      <c r="M38" s="16">
        <v>5034.4211310044293</v>
      </c>
      <c r="N38" s="16">
        <v>4997.123847035301</v>
      </c>
      <c r="O38" s="16">
        <v>5009.9859945394282</v>
      </c>
      <c r="P38" s="16">
        <v>5022.8390283239542</v>
      </c>
      <c r="Q38" s="16">
        <v>5029.204382275937</v>
      </c>
      <c r="R38" s="16">
        <v>5041.7887429668226</v>
      </c>
      <c r="S38" s="16">
        <v>5053.7306713405587</v>
      </c>
      <c r="T38" s="16">
        <v>5066.3942906686825</v>
      </c>
      <c r="U38" s="16">
        <v>5078.8864280619518</v>
      </c>
    </row>
    <row r="39" spans="1:21" x14ac:dyDescent="0.25">
      <c r="A39" s="5" t="s">
        <v>40</v>
      </c>
      <c r="B39" s="14">
        <v>2082.5312646944844</v>
      </c>
      <c r="C39" s="16">
        <v>1852.642708754724</v>
      </c>
      <c r="D39" s="16">
        <v>1887.5624509226532</v>
      </c>
      <c r="E39" s="16">
        <v>1927.9610946503833</v>
      </c>
      <c r="F39" s="16">
        <v>1933.8532403419947</v>
      </c>
      <c r="G39" s="16">
        <v>1769.912803449238</v>
      </c>
      <c r="H39" s="16">
        <v>1592.6627292018918</v>
      </c>
      <c r="I39" s="16">
        <v>1415.4070698037358</v>
      </c>
      <c r="J39" s="16">
        <v>1238.1531758671108</v>
      </c>
      <c r="K39" s="16">
        <v>1047.6368235020789</v>
      </c>
      <c r="L39" s="16">
        <v>1047.6322712508941</v>
      </c>
      <c r="M39" s="16">
        <v>1047.6299772868331</v>
      </c>
      <c r="N39" s="16">
        <v>1047.6314910732776</v>
      </c>
      <c r="O39" s="16">
        <v>1047.6380302427833</v>
      </c>
      <c r="P39" s="16">
        <v>1047.6496511361154</v>
      </c>
      <c r="Q39" s="16">
        <v>1047.6679875647824</v>
      </c>
      <c r="R39" s="16">
        <v>1047.691267320427</v>
      </c>
      <c r="S39" s="16">
        <v>1047.7194082106523</v>
      </c>
      <c r="T39" s="16">
        <v>1047.7533707582577</v>
      </c>
      <c r="U39" s="16">
        <v>1047.7968573398082</v>
      </c>
    </row>
    <row r="40" spans="1:21" x14ac:dyDescent="0.25">
      <c r="A40" s="5" t="s">
        <v>41</v>
      </c>
      <c r="B40" s="14">
        <v>197.24471632348045</v>
      </c>
      <c r="C40" s="16">
        <v>219.50320290055993</v>
      </c>
      <c r="D40" s="16">
        <v>218.94375176557784</v>
      </c>
      <c r="E40" s="16">
        <v>218.38430063059579</v>
      </c>
      <c r="F40" s="16">
        <v>217.82484949561376</v>
      </c>
      <c r="G40" s="16">
        <v>217.26539836063174</v>
      </c>
      <c r="H40" s="16">
        <v>216.70594722564965</v>
      </c>
      <c r="I40" s="16">
        <v>203.39243213892334</v>
      </c>
      <c r="J40" s="16">
        <v>202.83298100394128</v>
      </c>
      <c r="K40" s="16">
        <v>202.14647494987489</v>
      </c>
      <c r="L40" s="16">
        <v>201.58247934032036</v>
      </c>
      <c r="M40" s="16">
        <v>201.01848373076589</v>
      </c>
      <c r="N40" s="16">
        <v>200.45448812121145</v>
      </c>
      <c r="O40" s="16">
        <v>199.89049251165699</v>
      </c>
      <c r="P40" s="16">
        <v>199.23663052693459</v>
      </c>
      <c r="Q40" s="16">
        <v>198.66990823263643</v>
      </c>
      <c r="R40" s="16">
        <v>198.10318593833853</v>
      </c>
      <c r="S40" s="16">
        <v>197.53646364404059</v>
      </c>
      <c r="T40" s="16">
        <v>196.96974134974266</v>
      </c>
      <c r="U40" s="16">
        <v>196.40301905544476</v>
      </c>
    </row>
    <row r="41" spans="1:21" x14ac:dyDescent="0.25">
      <c r="A41" s="5" t="s">
        <v>42</v>
      </c>
      <c r="B41" s="14">
        <v>47.85101409523773</v>
      </c>
      <c r="C41" s="16">
        <v>47.85101409523773</v>
      </c>
      <c r="D41" s="16">
        <v>47.85101409523773</v>
      </c>
      <c r="E41" s="16">
        <v>47.85101409523773</v>
      </c>
      <c r="F41" s="16">
        <v>47.85101409523773</v>
      </c>
      <c r="G41" s="16">
        <v>47.85101409523773</v>
      </c>
      <c r="H41" s="16">
        <v>47.85101409523773</v>
      </c>
      <c r="I41" s="16">
        <v>47.85101409523773</v>
      </c>
      <c r="J41" s="16">
        <v>47.85101409523773</v>
      </c>
      <c r="K41" s="16">
        <v>47.85101409523773</v>
      </c>
      <c r="L41" s="16">
        <v>47.85101409523773</v>
      </c>
      <c r="M41" s="16">
        <v>47.85101409523773</v>
      </c>
      <c r="N41" s="16">
        <v>47.85101409523773</v>
      </c>
      <c r="O41" s="16">
        <v>47.85101409523773</v>
      </c>
      <c r="P41" s="16">
        <v>47.85101409523773</v>
      </c>
      <c r="Q41" s="16">
        <v>47.85101409523773</v>
      </c>
      <c r="R41" s="16">
        <v>47.85101409523773</v>
      </c>
      <c r="S41" s="16">
        <v>47.85101409523773</v>
      </c>
      <c r="T41" s="16">
        <v>47.85101409523773</v>
      </c>
      <c r="U41" s="16">
        <v>47.85101409523773</v>
      </c>
    </row>
    <row r="42" spans="1:21" x14ac:dyDescent="0.25">
      <c r="A42" s="5" t="s">
        <v>43</v>
      </c>
      <c r="B42" s="14">
        <v>-962.68</v>
      </c>
      <c r="C42" s="16">
        <v>-1819.624904091567</v>
      </c>
      <c r="D42" s="16">
        <v>-1985.4994442147076</v>
      </c>
      <c r="E42" s="16">
        <v>-2428.1339420789682</v>
      </c>
      <c r="F42" s="16">
        <v>-1953.5267276870288</v>
      </c>
      <c r="G42" s="16">
        <v>-2184.4291936470318</v>
      </c>
      <c r="H42" s="16">
        <v>-1871.7218401456328</v>
      </c>
      <c r="I42" s="16">
        <v>-1785.9881682633459</v>
      </c>
      <c r="J42" s="16">
        <v>-1837.582566239894</v>
      </c>
      <c r="K42" s="16">
        <v>-1605.6247082124983</v>
      </c>
      <c r="L42" s="16">
        <v>-2771.2261790409202</v>
      </c>
      <c r="M42" s="16">
        <v>-1843.3209439214231</v>
      </c>
      <c r="N42" s="16">
        <v>-1262.7945047372141</v>
      </c>
      <c r="O42" s="16">
        <v>-2570.8664374218429</v>
      </c>
      <c r="P42" s="16">
        <v>-1664.5373084051982</v>
      </c>
      <c r="Q42" s="16">
        <v>-1935.2065416129917</v>
      </c>
      <c r="R42" s="16">
        <v>-1952.2451399064348</v>
      </c>
      <c r="S42" s="16">
        <v>-1123.8251206870975</v>
      </c>
      <c r="T42" s="16">
        <v>-1032.8943868715237</v>
      </c>
      <c r="U42" s="16">
        <v>-752.01190986228858</v>
      </c>
    </row>
    <row r="43" spans="1:21" x14ac:dyDescent="0.25">
      <c r="A43" s="5" t="s">
        <v>44</v>
      </c>
      <c r="B43" s="14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</row>
    <row r="44" spans="1:2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 spans="1:21" s="2" customFormat="1" x14ac:dyDescent="0.25">
      <c r="A45" s="1" t="s">
        <v>9</v>
      </c>
      <c r="B45" s="8">
        <v>62109.869238065257</v>
      </c>
      <c r="C45" s="8">
        <v>61125.92038550962</v>
      </c>
      <c r="D45" s="8">
        <v>58293.806060563977</v>
      </c>
      <c r="E45" s="8">
        <v>56955.291708214827</v>
      </c>
      <c r="F45" s="8">
        <v>54505.415615441911</v>
      </c>
      <c r="G45" s="8">
        <v>53130.949514807166</v>
      </c>
      <c r="H45" s="8">
        <v>50697.113469423137</v>
      </c>
      <c r="I45" s="8">
        <v>48589.748410759647</v>
      </c>
      <c r="J45" s="8">
        <v>45784.70311823253</v>
      </c>
      <c r="K45" s="8">
        <v>42499.753962367955</v>
      </c>
      <c r="L45" s="8">
        <v>42243.004914837264</v>
      </c>
      <c r="M45" s="8">
        <v>40943.173261105578</v>
      </c>
      <c r="N45" s="8">
        <v>40324.087883024193</v>
      </c>
      <c r="O45" s="8">
        <v>39916.344146728901</v>
      </c>
      <c r="P45" s="8">
        <v>39740.987112473485</v>
      </c>
      <c r="Q45" s="8">
        <v>38453.341965972526</v>
      </c>
      <c r="R45" s="8">
        <v>37494.545245855661</v>
      </c>
      <c r="S45" s="8">
        <v>37091.456502414563</v>
      </c>
      <c r="T45" s="8">
        <v>36022.61049682532</v>
      </c>
      <c r="U45" s="8">
        <v>34731.050318931528</v>
      </c>
    </row>
    <row r="46" spans="1:21" x14ac:dyDescent="0.25">
      <c r="B46" s="11">
        <f>B45-(B2+B7+B8+B9+B10+B16+B22+B23+B30)</f>
        <v>0</v>
      </c>
      <c r="C46" s="11">
        <f>C45-(C2+C7+C8+C9+C10+C16+C22+C23+C30)</f>
        <v>0</v>
      </c>
      <c r="D46" s="11">
        <f>D45-(D2+D7+D8+D9+D10+D16+D22+D23+D30)</f>
        <v>0</v>
      </c>
      <c r="E46" s="11">
        <f>E45-(E2+E7+E8+E9+E10+E16+E22+E23+E30)</f>
        <v>0</v>
      </c>
      <c r="F46" s="11">
        <f>F45-(F2+F7+F8+F9+F10+F16+F22+F23+F30)</f>
        <v>0</v>
      </c>
      <c r="G46" s="11">
        <f>G45-(G2+G7+G8+G9+G10+G16+G22+G23+G30)</f>
        <v>0</v>
      </c>
      <c r="H46" s="11">
        <f>H45-(H2+H7+H8+H9+H10+H16+H22+H23+H30)</f>
        <v>0</v>
      </c>
      <c r="I46" s="11">
        <f>I45-(I2+I7+I8+I9+I10+I16+I22+I23+I30)</f>
        <v>0</v>
      </c>
      <c r="J46" s="11">
        <f>J45-(J2+J7+J8+J9+J10+J16+J22+J23+J30)</f>
        <v>0</v>
      </c>
      <c r="K46" s="11">
        <f>K45-(K2+K7+K8+K9+K10+K16+K22+K23+K30)</f>
        <v>0</v>
      </c>
      <c r="L46" s="11">
        <f>L45-(L2+L7+L8+L9+L10+L16+L22+L23+L30)</f>
        <v>0</v>
      </c>
      <c r="M46" s="11">
        <f>M45-(M2+M7+M8+M9+M10+M16+M22+M23+M30)</f>
        <v>0</v>
      </c>
      <c r="N46" s="11">
        <f>N45-(N2+N7+N8+N9+N10+N16+N22+N23+N30)</f>
        <v>0</v>
      </c>
      <c r="O46" s="11">
        <f>O45-(O2+O7+O8+O9+O10+O16+O22+O23+O30)</f>
        <v>0</v>
      </c>
      <c r="P46" s="11">
        <f>P45-(P2+P7+P8+P9+P10+P16+P22+P23+P30)</f>
        <v>0</v>
      </c>
      <c r="Q46" s="11">
        <f>Q45-(Q2+Q7+Q8+Q9+Q10+Q16+Q22+Q23+Q30)</f>
        <v>0</v>
      </c>
      <c r="R46" s="11">
        <f>R45-(R2+R7+R8+R9+R10+R16+R22+R23+R30)</f>
        <v>0</v>
      </c>
      <c r="S46" s="11">
        <f>S45-(S2+S7+S8+S9+S10+S16+S22+S23+S30)</f>
        <v>0</v>
      </c>
      <c r="T46" s="11">
        <f>T45-(T2+T7+T8+T9+T10+T16+T22+T23+T30)</f>
        <v>0</v>
      </c>
      <c r="U46" s="11">
        <f>U45-(U2+U7+U8+U9+U10+U16+U22+U23+U30)</f>
        <v>0</v>
      </c>
    </row>
    <row r="47" spans="1:21" x14ac:dyDescent="0.25">
      <c r="A47" s="1" t="s">
        <v>45</v>
      </c>
      <c r="B47" s="8">
        <f>B35+B45</f>
        <v>69448.120505331783</v>
      </c>
      <c r="C47" s="8">
        <f t="shared" ref="C47:U47" si="1">C35+C45</f>
        <v>68522.946595398636</v>
      </c>
      <c r="D47" s="8">
        <f t="shared" si="1"/>
        <v>65957.793022534781</v>
      </c>
      <c r="E47" s="8">
        <f t="shared" si="1"/>
        <v>65396.867075322465</v>
      </c>
      <c r="F47" s="8">
        <f t="shared" si="1"/>
        <v>62760.183201223495</v>
      </c>
      <c r="G47" s="8">
        <f t="shared" si="1"/>
        <v>61679.755199071675</v>
      </c>
      <c r="H47" s="8">
        <f t="shared" si="1"/>
        <v>58725.551152408843</v>
      </c>
      <c r="I47" s="8">
        <f t="shared" si="1"/>
        <v>56414.102158702422</v>
      </c>
      <c r="J47" s="8">
        <f t="shared" si="1"/>
        <v>53430.695723912344</v>
      </c>
      <c r="K47" s="8">
        <f t="shared" si="1"/>
        <v>49723.570947887085</v>
      </c>
      <c r="L47" s="8">
        <f t="shared" si="1"/>
        <v>50786.233794528627</v>
      </c>
      <c r="M47" s="8">
        <f t="shared" si="1"/>
        <v>49088.067459924561</v>
      </c>
      <c r="N47" s="8">
        <f t="shared" si="1"/>
        <v>47620.38333643481</v>
      </c>
      <c r="O47" s="8">
        <f t="shared" si="1"/>
        <v>48611.187006468856</v>
      </c>
      <c r="P47" s="8">
        <f t="shared" si="1"/>
        <v>47903.293981224975</v>
      </c>
      <c r="Q47" s="8">
        <f t="shared" si="1"/>
        <v>46925.23311212851</v>
      </c>
      <c r="R47" s="8">
        <f t="shared" si="1"/>
        <v>46189.253358545917</v>
      </c>
      <c r="S47" s="8">
        <f t="shared" si="1"/>
        <v>44931.814663462843</v>
      </c>
      <c r="T47" s="8">
        <f t="shared" si="1"/>
        <v>43519.797781128327</v>
      </c>
      <c r="U47" s="8">
        <f t="shared" si="1"/>
        <v>41582.169213840796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With Existing Measures</vt:lpstr>
      <vt:lpstr>With Additional Measures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</dc:creator>
  <cp:lastModifiedBy>Suzanne Monaghan</cp:lastModifiedBy>
  <dcterms:created xsi:type="dcterms:W3CDTF">2018-05-29T14:18:16Z</dcterms:created>
  <dcterms:modified xsi:type="dcterms:W3CDTF">2023-06-02T13:43:43Z</dcterms:modified>
</cp:coreProperties>
</file>