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Z:\Air Emissions\Annual Inventory Compilation\2023data\Outputs\Projections\GHGs - GovReg Reporting\Publication\Launch Folder\"/>
    </mc:Choice>
  </mc:AlternateContent>
  <xr:revisionPtr revIDLastSave="0" documentId="13_ncr:1_{EC95EE26-6A6B-45D2-9798-7A74499F8ADC}" xr6:coauthVersionLast="47" xr6:coauthVersionMax="47" xr10:uidLastSave="{00000000-0000-0000-0000-000000000000}"/>
  <bookViews>
    <workbookView xWindow="28680" yWindow="-120" windowWidth="29040" windowHeight="15720" activeTab="3" xr2:uid="{00000000-000D-0000-FFFF-FFFF00000000}"/>
  </bookViews>
  <sheets>
    <sheet name="With Existing Measures" sheetId="3" r:id="rId1"/>
    <sheet name="With Additional Measures" sheetId="4" r:id="rId2"/>
    <sheet name="ETS and non-ETS (WEM)" sheetId="5" r:id="rId3"/>
    <sheet name="ETS and non-ETS (WAM)" sheetId="6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F35" i="3" l="1"/>
  <c r="AF47" i="3" s="1"/>
  <c r="AD76" i="5" l="1"/>
  <c r="AH46" i="3"/>
  <c r="AB76" i="5"/>
  <c r="AD76" i="6"/>
  <c r="AC76" i="6"/>
  <c r="AG76" i="5"/>
  <c r="AH76" i="5"/>
  <c r="AH37" i="5"/>
  <c r="AG46" i="3"/>
  <c r="AD46" i="3"/>
  <c r="AF37" i="5"/>
  <c r="AF46" i="3"/>
  <c r="AD35" i="3"/>
  <c r="AD47" i="3" s="1"/>
  <c r="AE35" i="3"/>
  <c r="AE47" i="3" s="1"/>
  <c r="AH35" i="3"/>
  <c r="AH47" i="3" s="1"/>
  <c r="AG35" i="3"/>
  <c r="AG47" i="3" s="1"/>
  <c r="AF76" i="6"/>
  <c r="AG76" i="6"/>
  <c r="AH37" i="6"/>
  <c r="AE37" i="6"/>
  <c r="AG37" i="6"/>
  <c r="AD37" i="6"/>
  <c r="AF37" i="6"/>
  <c r="AH76" i="6"/>
  <c r="AE76" i="6"/>
  <c r="AF76" i="5"/>
  <c r="AE37" i="5"/>
  <c r="AG37" i="5"/>
  <c r="AD37" i="5"/>
  <c r="AE76" i="5"/>
  <c r="AF46" i="4"/>
  <c r="AG35" i="4"/>
  <c r="AG47" i="4" s="1"/>
  <c r="AE46" i="4"/>
  <c r="AD35" i="4"/>
  <c r="AD47" i="4" s="1"/>
  <c r="AD46" i="4"/>
  <c r="AE35" i="4"/>
  <c r="AE47" i="4" s="1"/>
  <c r="AH35" i="4"/>
  <c r="AH47" i="4" s="1"/>
  <c r="AH46" i="4"/>
  <c r="AG46" i="4"/>
  <c r="AF35" i="4"/>
  <c r="AF47" i="4" s="1"/>
  <c r="AE46" i="3"/>
  <c r="G37" i="6" l="1"/>
  <c r="H76" i="6"/>
  <c r="U37" i="6"/>
  <c r="I37" i="6"/>
  <c r="I76" i="6"/>
  <c r="B76" i="6"/>
  <c r="P76" i="6"/>
  <c r="T76" i="6"/>
  <c r="S76" i="6"/>
  <c r="G76" i="6"/>
  <c r="V76" i="6"/>
  <c r="J76" i="6"/>
  <c r="Z76" i="6"/>
  <c r="N76" i="6"/>
  <c r="R76" i="6"/>
  <c r="F76" i="6"/>
  <c r="AA76" i="6"/>
  <c r="O76" i="6"/>
  <c r="C76" i="6"/>
  <c r="Q76" i="6"/>
  <c r="E76" i="6"/>
  <c r="AB76" i="6"/>
  <c r="U76" i="6"/>
  <c r="D76" i="6"/>
  <c r="Y76" i="6"/>
  <c r="M76" i="6"/>
  <c r="X76" i="6"/>
  <c r="L76" i="6"/>
  <c r="W76" i="6"/>
  <c r="K76" i="6"/>
  <c r="V37" i="6"/>
  <c r="Z37" i="6"/>
  <c r="B37" i="6"/>
  <c r="W37" i="6"/>
  <c r="AB37" i="6"/>
  <c r="P37" i="6"/>
  <c r="D37" i="6"/>
  <c r="AA37" i="6"/>
  <c r="O37" i="6"/>
  <c r="C37" i="6"/>
  <c r="E37" i="6"/>
  <c r="N37" i="6"/>
  <c r="AC37" i="6"/>
  <c r="F37" i="6"/>
  <c r="M37" i="6"/>
  <c r="S37" i="6"/>
  <c r="H37" i="6"/>
  <c r="R37" i="6"/>
  <c r="T37" i="6"/>
  <c r="Q37" i="6"/>
  <c r="Y37" i="6"/>
  <c r="L37" i="6"/>
  <c r="X37" i="6"/>
  <c r="K37" i="6"/>
  <c r="J37" i="6"/>
  <c r="B76" i="5" l="1"/>
  <c r="E37" i="5"/>
  <c r="Z76" i="5"/>
  <c r="N76" i="5"/>
  <c r="I76" i="5"/>
  <c r="U76" i="5"/>
  <c r="J76" i="5"/>
  <c r="V76" i="5"/>
  <c r="K76" i="5"/>
  <c r="W76" i="5"/>
  <c r="L76" i="5"/>
  <c r="X76" i="5"/>
  <c r="M76" i="5"/>
  <c r="Y76" i="5"/>
  <c r="E76" i="5"/>
  <c r="Q76" i="5"/>
  <c r="R76" i="5"/>
  <c r="D76" i="5"/>
  <c r="P76" i="5"/>
  <c r="C76" i="5"/>
  <c r="O76" i="5"/>
  <c r="AA76" i="5"/>
  <c r="G76" i="5"/>
  <c r="S76" i="5"/>
  <c r="F76" i="5"/>
  <c r="H76" i="5"/>
  <c r="T76" i="5"/>
  <c r="N37" i="5"/>
  <c r="T37" i="5"/>
  <c r="H37" i="5"/>
  <c r="X37" i="5"/>
  <c r="B37" i="5"/>
  <c r="AC37" i="5"/>
  <c r="Q37" i="5"/>
  <c r="U37" i="5"/>
  <c r="M37" i="5"/>
  <c r="L37" i="5"/>
  <c r="AB37" i="5"/>
  <c r="P37" i="5"/>
  <c r="D37" i="5"/>
  <c r="S37" i="5"/>
  <c r="G37" i="5"/>
  <c r="I37" i="5"/>
  <c r="W37" i="5"/>
  <c r="K37" i="5"/>
  <c r="V37" i="5"/>
  <c r="J37" i="5"/>
  <c r="F37" i="5"/>
  <c r="R37" i="5"/>
  <c r="Y37" i="5"/>
  <c r="O37" i="5"/>
  <c r="Z37" i="5"/>
  <c r="C37" i="5"/>
  <c r="AA37" i="5"/>
  <c r="X46" i="4" l="1"/>
  <c r="Z46" i="4"/>
  <c r="Y35" i="3" l="1"/>
  <c r="Y47" i="3" s="1"/>
  <c r="W35" i="4"/>
  <c r="W47" i="4" s="1"/>
  <c r="AA35" i="3"/>
  <c r="AA47" i="3" s="1"/>
  <c r="AB46" i="4"/>
  <c r="T46" i="4"/>
  <c r="AB46" i="3"/>
  <c r="AB35" i="4"/>
  <c r="AB47" i="4" s="1"/>
  <c r="AA35" i="4"/>
  <c r="AA47" i="4" s="1"/>
  <c r="Y35" i="4"/>
  <c r="Y47" i="4" s="1"/>
  <c r="X35" i="4"/>
  <c r="X47" i="4" s="1"/>
  <c r="V35" i="4"/>
  <c r="V47" i="4" s="1"/>
  <c r="AA46" i="4"/>
  <c r="U35" i="4"/>
  <c r="U47" i="4" s="1"/>
  <c r="Z35" i="4"/>
  <c r="Z47" i="4" s="1"/>
  <c r="T35" i="4"/>
  <c r="T47" i="4" s="1"/>
  <c r="AC35" i="4"/>
  <c r="AC47" i="4" s="1"/>
  <c r="V46" i="4"/>
  <c r="AB35" i="3"/>
  <c r="AB47" i="3" s="1"/>
  <c r="M35" i="3"/>
  <c r="M47" i="3" s="1"/>
  <c r="X35" i="3"/>
  <c r="X47" i="3" s="1"/>
  <c r="V35" i="3"/>
  <c r="V47" i="3" s="1"/>
  <c r="G35" i="3"/>
  <c r="G47" i="3" s="1"/>
  <c r="AC35" i="3"/>
  <c r="AC47" i="3" s="1"/>
  <c r="W35" i="3"/>
  <c r="W47" i="3" s="1"/>
  <c r="AC46" i="3"/>
  <c r="AA46" i="3"/>
  <c r="Z46" i="3"/>
  <c r="U35" i="3"/>
  <c r="U47" i="3" s="1"/>
  <c r="T35" i="3"/>
  <c r="T47" i="3" s="1"/>
  <c r="Z35" i="3"/>
  <c r="Z47" i="3" s="1"/>
  <c r="K35" i="3"/>
  <c r="K47" i="3" s="1"/>
  <c r="D35" i="3"/>
  <c r="D47" i="3" s="1"/>
  <c r="Y46" i="4"/>
  <c r="W46" i="4"/>
  <c r="U46" i="4"/>
  <c r="AC46" i="4"/>
  <c r="W46" i="3"/>
  <c r="X46" i="3"/>
  <c r="T46" i="3"/>
  <c r="V46" i="3"/>
  <c r="U46" i="3"/>
  <c r="Y46" i="3"/>
  <c r="P35" i="4"/>
  <c r="L35" i="3"/>
  <c r="D35" i="4"/>
  <c r="R35" i="4"/>
  <c r="C35" i="4"/>
  <c r="S35" i="3"/>
  <c r="S47" i="3" s="1"/>
  <c r="Q35" i="4"/>
  <c r="H35" i="3"/>
  <c r="H47" i="3" s="1"/>
  <c r="L35" i="4"/>
  <c r="E35" i="3"/>
  <c r="E47" i="3" s="1"/>
  <c r="K35" i="4"/>
  <c r="O35" i="4"/>
  <c r="N35" i="4"/>
  <c r="O35" i="3"/>
  <c r="O47" i="3" s="1"/>
  <c r="C35" i="3"/>
  <c r="C47" i="3" s="1"/>
  <c r="M35" i="4"/>
  <c r="P35" i="3"/>
  <c r="P47" i="3" s="1"/>
  <c r="J35" i="4"/>
  <c r="S35" i="4"/>
  <c r="I35" i="4"/>
  <c r="H35" i="4"/>
  <c r="G35" i="4"/>
  <c r="F35" i="4"/>
  <c r="E35" i="4"/>
  <c r="F35" i="3"/>
  <c r="N35" i="3"/>
  <c r="R35" i="3"/>
  <c r="J35" i="3"/>
  <c r="B47" i="3"/>
  <c r="Q35" i="3"/>
  <c r="I35" i="3"/>
  <c r="I47" i="3" s="1"/>
  <c r="L47" i="3" l="1"/>
  <c r="Q47" i="3"/>
  <c r="F47" i="3"/>
  <c r="N47" i="3"/>
  <c r="J47" i="3"/>
  <c r="R47" i="3"/>
  <c r="B46" i="3" l="1"/>
  <c r="C46" i="3"/>
  <c r="E46" i="3" l="1"/>
  <c r="D46" i="3"/>
  <c r="F46" i="3" l="1"/>
  <c r="G46" i="3" l="1"/>
  <c r="H46" i="3" l="1"/>
  <c r="I46" i="3" l="1"/>
  <c r="J46" i="3" l="1"/>
  <c r="K46" i="3" l="1"/>
  <c r="L46" i="3" l="1"/>
  <c r="M46" i="3" l="1"/>
  <c r="N46" i="3" l="1"/>
  <c r="O46" i="3" l="1"/>
  <c r="P46" i="3" l="1"/>
  <c r="Q46" i="3" l="1"/>
  <c r="R46" i="3"/>
  <c r="S46" i="3" l="1"/>
  <c r="E46" i="4" l="1"/>
  <c r="E47" i="4"/>
  <c r="B46" i="4"/>
  <c r="G46" i="4"/>
  <c r="G47" i="4"/>
  <c r="D46" i="4"/>
  <c r="D47" i="4"/>
  <c r="F46" i="4"/>
  <c r="F47" i="4"/>
  <c r="C46" i="4"/>
  <c r="C47" i="4"/>
  <c r="H46" i="4" l="1"/>
  <c r="H47" i="4"/>
  <c r="I46" i="4" l="1"/>
  <c r="I47" i="4"/>
  <c r="J46" i="4" l="1"/>
  <c r="J47" i="4"/>
  <c r="K46" i="4" l="1"/>
  <c r="K47" i="4"/>
  <c r="L46" i="4" l="1"/>
  <c r="L47" i="4"/>
  <c r="M46" i="4" l="1"/>
  <c r="M47" i="4"/>
  <c r="N46" i="4" l="1"/>
  <c r="N47" i="4"/>
  <c r="O46" i="4" l="1"/>
  <c r="O47" i="4"/>
  <c r="P46" i="4" l="1"/>
  <c r="P47" i="4"/>
  <c r="Q46" i="4" l="1"/>
  <c r="Q47" i="4"/>
  <c r="R46" i="4" l="1"/>
  <c r="R47" i="4"/>
  <c r="S46" i="4" l="1"/>
  <c r="S47" i="4"/>
  <c r="AC76" i="5" l="1"/>
  <c r="B47" i="4" l="1"/>
</calcChain>
</file>

<file path=xl/sharedStrings.xml><?xml version="1.0" encoding="utf-8"?>
<sst xmlns="http://schemas.openxmlformats.org/spreadsheetml/2006/main" count="494" uniqueCount="50">
  <si>
    <t>Energy Industries</t>
  </si>
  <si>
    <t>Residential</t>
  </si>
  <si>
    <t>Manufacturing Combustion</t>
  </si>
  <si>
    <t>Commercial / Public Services</t>
  </si>
  <si>
    <t>Transport</t>
  </si>
  <si>
    <t>Industrial Processes</t>
  </si>
  <si>
    <t>F-Gases</t>
  </si>
  <si>
    <t>Agriculture</t>
  </si>
  <si>
    <t>Waste</t>
  </si>
  <si>
    <t>National Total</t>
  </si>
  <si>
    <t>Public electricity and heat production</t>
  </si>
  <si>
    <t>Petroleum refining</t>
  </si>
  <si>
    <t>Solid fuels and other energy industries</t>
  </si>
  <si>
    <t>Fugitive emissions</t>
  </si>
  <si>
    <t>Domestic aviation</t>
  </si>
  <si>
    <t>Road transportation</t>
  </si>
  <si>
    <t>Railways</t>
  </si>
  <si>
    <t>Domestic navigation</t>
  </si>
  <si>
    <t>Other transportation</t>
  </si>
  <si>
    <t>Mineral industry</t>
  </si>
  <si>
    <t>Chemical industry</t>
  </si>
  <si>
    <t>Metal industry</t>
  </si>
  <si>
    <t>Non-energy products from fuels and solvent use</t>
  </si>
  <si>
    <t>Other product manufacture and use</t>
  </si>
  <si>
    <t>Enteric fermentation</t>
  </si>
  <si>
    <t>Manure management</t>
  </si>
  <si>
    <t>Agricultural soils</t>
  </si>
  <si>
    <t>Liming</t>
  </si>
  <si>
    <t>Urea application</t>
  </si>
  <si>
    <t>Agriculture/Forestry/Fishing fuel combustion</t>
  </si>
  <si>
    <t>Landfills</t>
  </si>
  <si>
    <t>Biological treatment of solid waste</t>
  </si>
  <si>
    <t>Incineration and open burning of waste</t>
  </si>
  <si>
    <t>Wastewater treatment and discharge</t>
  </si>
  <si>
    <t>Land use, land use change and forestry</t>
  </si>
  <si>
    <t>Forest land</t>
  </si>
  <si>
    <t>Cropland</t>
  </si>
  <si>
    <t>Grassland</t>
  </si>
  <si>
    <t>Wetlands</t>
  </si>
  <si>
    <t>Settlements</t>
  </si>
  <si>
    <t>Other land</t>
  </si>
  <si>
    <t>Harvested wood products</t>
  </si>
  <si>
    <t>Other</t>
  </si>
  <si>
    <t>National Total including LULUCF</t>
  </si>
  <si>
    <t>National Total ETS</t>
  </si>
  <si>
    <t>National Total Non-ETS</t>
  </si>
  <si>
    <t>2023-2050 GHG Emissions Projections (kt CO2 eq)</t>
  </si>
  <si>
    <t>2023-2050 ETS GHG Emissions Projections (kt CO2 eq)</t>
  </si>
  <si>
    <t>2023-2050 Non-ETS GHG Emissions Projections (kt CO2 eq)</t>
  </si>
  <si>
    <t>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</si>
</sst>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4" formatCode="_-&quot;€&quot;* #,##0.00_-;\-&quot;€&quot;* #,##0.00_-;_-&quot;€&quot;* &quot;-&quot;??_-;_-@_-"/>
    <numFmt numFmtId="43" formatCode="_-* #,##0.00_-;\-* #,##0.00_-;_-* &quot;-&quot;??_-;_-@_-"/>
    <numFmt numFmtId="164" formatCode="#,##0.0000"/>
    <numFmt numFmtId="165" formatCode="_-* #,##0.00\ _D_M_-;\-* #,##0.00\ _D_M_-;_-* &quot;-&quot;??\ _D_M_-;_-@_-"/>
    <numFmt numFmtId="166" formatCode="_-* #,##0.00\ &quot;€&quot;_-;\-* #,##0.00\ &quot;€&quot;_-;_-* &quot;-&quot;??\ &quot;€&quot;_-;_-@_-"/>
    <numFmt numFmtId="167" formatCode="#\ ###\ ##0;&quot;-&quot;#\ ###\ ##0"/>
    <numFmt numFmtId="168" formatCode="_-* #,##0.00\ _€_-;\-* #,##0.00\ _€_-;_-* &quot;-&quot;??\ _€_-;_-@_-"/>
    <numFmt numFmtId="169" formatCode="_ * #,##0.00_ ;_ * \-#,##0.00_ ;_ * &quot;-&quot;??_ ;_ @_ "/>
    <numFmt numFmtId="170" formatCode="_-* #,##0.00\ _F_-;\-* #,##0.00\ _F_-;_-* &quot;-&quot;??\ _F_-;_-@_-"/>
  </numFmts>
  <fonts count="6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3F3F76"/>
      <name val="Calibri"/>
      <family val="2"/>
      <scheme val="minor"/>
    </font>
    <font>
      <sz val="10"/>
      <name val="Arial Cyr"/>
      <charset val="204"/>
    </font>
    <font>
      <sz val="9"/>
      <name val="Times New Roman"/>
      <family val="1"/>
    </font>
    <font>
      <sz val="9"/>
      <color indexed="8"/>
      <name val="Times New Roman"/>
      <family val="1"/>
    </font>
    <font>
      <b/>
      <sz val="10"/>
      <color indexed="8"/>
      <name val="Helv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b/>
      <sz val="9"/>
      <name val="Times New Roman"/>
      <family val="1"/>
    </font>
    <font>
      <sz val="11"/>
      <color indexed="8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u/>
      <sz val="10"/>
      <color indexed="20"/>
      <name val="Arial"/>
      <family val="2"/>
    </font>
    <font>
      <b/>
      <sz val="12"/>
      <name val="Times New Roman"/>
      <family val="1"/>
    </font>
    <font>
      <u/>
      <sz val="10"/>
      <color indexed="12"/>
      <name val="Times New Roman CE"/>
      <charset val="238"/>
    </font>
    <font>
      <sz val="10"/>
      <name val="Times New Roman CE"/>
      <charset val="238"/>
    </font>
    <font>
      <sz val="8"/>
      <name val="Helvetica"/>
      <family val="2"/>
    </font>
    <font>
      <sz val="6.5"/>
      <name val="Univers"/>
      <family val="2"/>
    </font>
    <font>
      <sz val="11"/>
      <color indexed="10"/>
      <name val="Calibri"/>
      <family val="2"/>
    </font>
    <font>
      <b/>
      <sz val="10"/>
      <name val="Arial"/>
      <family val="2"/>
    </font>
    <font>
      <sz val="12"/>
      <color indexed="8"/>
      <name val="Times New Roman"/>
      <family val="1"/>
    </font>
    <font>
      <sz val="11"/>
      <color indexed="8"/>
      <name val="Arial"/>
      <family val="2"/>
    </font>
    <font>
      <b/>
      <sz val="12"/>
      <color indexed="8"/>
      <name val="Times New Roman"/>
      <family val="1"/>
    </font>
    <font>
      <u/>
      <sz val="10"/>
      <color indexed="12"/>
      <name val="Times New Roman"/>
      <family val="1"/>
    </font>
    <font>
      <u/>
      <sz val="10"/>
      <color indexed="12"/>
      <name val="Arial"/>
      <family val="2"/>
    </font>
    <font>
      <sz val="10"/>
      <color theme="1"/>
      <name val="Arial"/>
      <family val="2"/>
    </font>
    <font>
      <sz val="11"/>
      <color theme="1"/>
      <name val="Calibri"/>
      <family val="2"/>
    </font>
    <font>
      <u/>
      <sz val="7"/>
      <color indexed="12"/>
      <name val="Arial"/>
      <family val="2"/>
    </font>
    <font>
      <u/>
      <sz val="9.9"/>
      <color theme="10"/>
      <name val="Calibri"/>
      <family val="2"/>
    </font>
    <font>
      <sz val="11"/>
      <color theme="1"/>
      <name val="Arial"/>
      <family val="2"/>
    </font>
    <font>
      <u/>
      <sz val="11"/>
      <color theme="10"/>
      <name val="Calibri"/>
      <family val="2"/>
      <scheme val="minor"/>
    </font>
    <font>
      <sz val="8"/>
      <color theme="1"/>
      <name val="Arial"/>
      <family val="2"/>
    </font>
    <font>
      <sz val="11"/>
      <color indexed="8"/>
      <name val="Calibri"/>
      <family val="2"/>
      <charset val="186"/>
    </font>
    <font>
      <sz val="11"/>
      <color indexed="9"/>
      <name val="Calibri"/>
      <family val="2"/>
    </font>
    <font>
      <sz val="11"/>
      <color indexed="9"/>
      <name val="Calibri"/>
      <family val="2"/>
      <charset val="186"/>
    </font>
    <font>
      <sz val="11"/>
      <color indexed="20"/>
      <name val="Calibri"/>
      <family val="2"/>
      <charset val="186"/>
    </font>
    <font>
      <b/>
      <sz val="11"/>
      <color indexed="52"/>
      <name val="Calibri"/>
      <family val="2"/>
      <charset val="186"/>
    </font>
    <font>
      <b/>
      <sz val="11"/>
      <color indexed="9"/>
      <name val="Calibri"/>
      <family val="2"/>
      <charset val="186"/>
    </font>
    <font>
      <sz val="8"/>
      <name val="Helvetica"/>
    </font>
    <font>
      <i/>
      <sz val="11"/>
      <color indexed="23"/>
      <name val="Calibri"/>
      <family val="2"/>
      <charset val="186"/>
    </font>
    <font>
      <sz val="11"/>
      <color indexed="17"/>
      <name val="Calibri"/>
      <family val="2"/>
      <charset val="186"/>
    </font>
    <font>
      <sz val="11"/>
      <color indexed="17"/>
      <name val="Calibri"/>
      <family val="2"/>
    </font>
    <font>
      <b/>
      <sz val="15"/>
      <color indexed="56"/>
      <name val="Calibri"/>
      <family val="2"/>
      <charset val="186"/>
    </font>
    <font>
      <b/>
      <sz val="13"/>
      <color indexed="56"/>
      <name val="Calibri"/>
      <family val="2"/>
      <charset val="186"/>
    </font>
    <font>
      <b/>
      <sz val="11"/>
      <color indexed="56"/>
      <name val="Calibri"/>
      <family val="2"/>
      <charset val="186"/>
    </font>
    <font>
      <sz val="11"/>
      <color indexed="62"/>
      <name val="Calibri"/>
      <family val="2"/>
      <charset val="186"/>
    </font>
    <font>
      <sz val="11"/>
      <color indexed="52"/>
      <name val="Calibri"/>
      <family val="2"/>
      <charset val="186"/>
    </font>
    <font>
      <sz val="11"/>
      <color indexed="60"/>
      <name val="Calibri"/>
      <family val="2"/>
      <charset val="186"/>
    </font>
    <font>
      <sz val="10"/>
      <name val="Arial"/>
      <family val="2"/>
      <charset val="186"/>
    </font>
    <font>
      <b/>
      <sz val="11"/>
      <color indexed="63"/>
      <name val="Calibri"/>
      <family val="2"/>
      <charset val="186"/>
    </font>
    <font>
      <sz val="11"/>
      <color indexed="20"/>
      <name val="Calibri"/>
      <family val="2"/>
    </font>
    <font>
      <b/>
      <sz val="18"/>
      <color indexed="56"/>
      <name val="Cambria"/>
      <family val="2"/>
      <charset val="186"/>
    </font>
    <font>
      <b/>
      <sz val="11"/>
      <color indexed="8"/>
      <name val="Calibri"/>
      <family val="2"/>
      <charset val="186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  <charset val="186"/>
    </font>
    <font>
      <b/>
      <sz val="11"/>
      <color indexed="9"/>
      <name val="Calibri"/>
      <family val="2"/>
    </font>
    <font>
      <u/>
      <sz val="10"/>
      <color indexed="12"/>
      <name val="Times New Roman"/>
      <family val="1"/>
      <charset val="186"/>
    </font>
    <font>
      <sz val="10"/>
      <name val="Arial"/>
      <family val="2"/>
      <charset val="204"/>
    </font>
    <font>
      <b/>
      <sz val="11"/>
      <color indexed="12"/>
      <name val="Arial"/>
      <family val="2"/>
      <charset val="204"/>
    </font>
  </fonts>
  <fills count="36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CC99"/>
      </patternFill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27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darkTrellis"/>
    </fill>
    <fill>
      <patternFill patternType="solid">
        <fgColor theme="2"/>
        <bgColor indexed="64"/>
      </patternFill>
    </fill>
  </fills>
  <borders count="28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</borders>
  <cellStyleXfs count="963">
    <xf numFmtId="0" fontId="0" fillId="0" borderId="0"/>
    <xf numFmtId="0" fontId="1" fillId="0" borderId="0"/>
    <xf numFmtId="43" fontId="3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" fillId="0" borderId="0" applyNumberFormat="0" applyFont="0" applyFill="0" applyBorder="0" applyProtection="0">
      <alignment horizontal="left" vertical="center" indent="2"/>
    </xf>
    <xf numFmtId="49" fontId="6" fillId="0" borderId="4" applyNumberFormat="0" applyFont="0" applyFill="0" applyBorder="0" applyProtection="0">
      <alignment horizontal="left" vertical="center" indent="2"/>
    </xf>
    <xf numFmtId="49" fontId="6" fillId="0" borderId="5" applyNumberFormat="0" applyFont="0" applyFill="0" applyBorder="0" applyProtection="0">
      <alignment horizontal="left" vertical="center" indent="5"/>
    </xf>
    <xf numFmtId="164" fontId="6" fillId="7" borderId="0" applyBorder="0">
      <alignment horizontal="right" vertical="center"/>
    </xf>
    <xf numFmtId="1" fontId="8" fillId="0" borderId="0">
      <alignment horizontal="left"/>
      <protection locked="0"/>
    </xf>
    <xf numFmtId="0" fontId="9" fillId="8" borderId="6" applyNumberFormat="0" applyAlignment="0" applyProtection="0"/>
    <xf numFmtId="0" fontId="10" fillId="8" borderId="7" applyNumberFormat="0" applyAlignment="0" applyProtection="0"/>
    <xf numFmtId="4" fontId="11" fillId="0" borderId="3" applyFill="0" applyBorder="0" applyProtection="0">
      <alignment horizontal="right" vertical="center"/>
    </xf>
    <xf numFmtId="0" fontId="1" fillId="0" borderId="0" applyNumberFormat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3" fillId="9" borderId="7" applyNumberFormat="0" applyAlignment="0" applyProtection="0"/>
    <xf numFmtId="0" fontId="14" fillId="0" borderId="8" applyNumberFormat="0" applyFill="0" applyAlignment="0" applyProtection="0"/>
    <xf numFmtId="0" fontId="15" fillId="0" borderId="0" applyNumberFormat="0" applyFill="0" applyBorder="0" applyAlignment="0" applyProtection="0"/>
    <xf numFmtId="166" fontId="1" fillId="0" borderId="0" applyFont="0" applyFill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>
      <alignment vertical="top"/>
      <protection locked="0"/>
    </xf>
    <xf numFmtId="164" fontId="6" fillId="0" borderId="0" applyBorder="0">
      <alignment horizontal="right" vertical="center"/>
    </xf>
    <xf numFmtId="0" fontId="19" fillId="0" borderId="0"/>
    <xf numFmtId="0" fontId="19" fillId="0" borderId="0"/>
    <xf numFmtId="4" fontId="6" fillId="0" borderId="4" applyFill="0" applyBorder="0" applyProtection="0">
      <alignment horizontal="right" vertical="center"/>
    </xf>
    <xf numFmtId="49" fontId="11" fillId="0" borderId="4" applyNumberFormat="0" applyFill="0" applyBorder="0" applyProtection="0">
      <alignment horizontal="left" vertical="center"/>
    </xf>
    <xf numFmtId="0" fontId="6" fillId="0" borderId="4" applyNumberFormat="0" applyFill="0" applyAlignment="0" applyProtection="0"/>
    <xf numFmtId="0" fontId="20" fillId="5" borderId="0" applyNumberFormat="0" applyFont="0" applyBorder="0" applyAlignment="0" applyProtection="0"/>
    <xf numFmtId="9" fontId="12" fillId="0" borderId="0" applyFont="0" applyFill="0" applyBorder="0" applyAlignment="0" applyProtection="0"/>
    <xf numFmtId="9" fontId="1" fillId="0" borderId="0" applyFont="0" applyFill="0" applyBorder="0" applyAlignment="0" applyProtection="0"/>
    <xf numFmtId="167" fontId="21" fillId="0" borderId="0"/>
    <xf numFmtId="0" fontId="3" fillId="0" borderId="0"/>
    <xf numFmtId="0" fontId="19" fillId="0" borderId="0"/>
    <xf numFmtId="0" fontId="12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ill="0" applyBorder="0" applyAlignment="0" applyProtection="0"/>
    <xf numFmtId="168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3" fillId="0" borderId="0"/>
    <xf numFmtId="43" fontId="1" fillId="0" borderId="0" applyFont="0" applyFill="0" applyBorder="0" applyAlignment="0" applyProtection="0"/>
    <xf numFmtId="0" fontId="5" fillId="0" borderId="0" applyNumberFormat="0" applyFont="0" applyFill="0" applyBorder="0" applyProtection="0">
      <alignment horizontal="left" vertical="center" indent="5"/>
    </xf>
    <xf numFmtId="0" fontId="11" fillId="10" borderId="0" applyBorder="0" applyAlignment="0"/>
    <xf numFmtId="0" fontId="6" fillId="10" borderId="0" applyBorder="0">
      <alignment horizontal="right" vertical="center"/>
    </xf>
    <xf numFmtId="4" fontId="6" fillId="7" borderId="0" applyBorder="0">
      <alignment horizontal="right" vertical="center"/>
    </xf>
    <xf numFmtId="4" fontId="6" fillId="7" borderId="0" applyBorder="0">
      <alignment horizontal="right" vertical="center"/>
    </xf>
    <xf numFmtId="0" fontId="7" fillId="7" borderId="4">
      <alignment horizontal="right" vertical="center"/>
    </xf>
    <xf numFmtId="0" fontId="24" fillId="7" borderId="4">
      <alignment horizontal="right" vertical="center"/>
    </xf>
    <xf numFmtId="0" fontId="7" fillId="6" borderId="4">
      <alignment horizontal="right" vertical="center"/>
    </xf>
    <xf numFmtId="0" fontId="7" fillId="6" borderId="4">
      <alignment horizontal="right" vertical="center"/>
    </xf>
    <xf numFmtId="0" fontId="7" fillId="6" borderId="11">
      <alignment horizontal="right" vertical="center"/>
    </xf>
    <xf numFmtId="0" fontId="7" fillId="6" borderId="5">
      <alignment horizontal="right" vertical="center"/>
    </xf>
    <xf numFmtId="0" fontId="7" fillId="6" borderId="12">
      <alignment horizontal="right" vertical="center"/>
    </xf>
    <xf numFmtId="0" fontId="7" fillId="0" borderId="0" applyNumberFormat="0">
      <alignment horizontal="right"/>
    </xf>
    <xf numFmtId="0" fontId="6" fillId="6" borderId="13">
      <alignment horizontal="left" vertical="center" wrapText="1" indent="2"/>
    </xf>
    <xf numFmtId="0" fontId="6" fillId="0" borderId="13">
      <alignment horizontal="left" vertical="center" wrapText="1" indent="2"/>
    </xf>
    <xf numFmtId="0" fontId="6" fillId="7" borderId="5">
      <alignment horizontal="left" vertical="center"/>
    </xf>
    <xf numFmtId="0" fontId="7" fillId="0" borderId="14">
      <alignment horizontal="left" vertical="top" wrapText="1"/>
    </xf>
    <xf numFmtId="0" fontId="25" fillId="11" borderId="15">
      <alignment horizontal="center" vertical="center" wrapText="1"/>
    </xf>
    <xf numFmtId="0" fontId="1" fillId="0" borderId="2"/>
    <xf numFmtId="0" fontId="5" fillId="0" borderId="10"/>
    <xf numFmtId="4" fontId="6" fillId="0" borderId="0" applyBorder="0">
      <alignment horizontal="right" vertical="center"/>
    </xf>
    <xf numFmtId="0" fontId="6" fillId="0" borderId="4">
      <alignment horizontal="right" vertical="center"/>
    </xf>
    <xf numFmtId="1" fontId="26" fillId="7" borderId="0" applyBorder="0">
      <alignment horizontal="right" vertical="center"/>
    </xf>
    <xf numFmtId="0" fontId="1" fillId="0" borderId="0"/>
    <xf numFmtId="4" fontId="6" fillId="0" borderId="0" applyFill="0" applyBorder="0" applyProtection="0">
      <alignment horizontal="right" vertical="center"/>
    </xf>
    <xf numFmtId="0" fontId="11" fillId="0" borderId="0" applyNumberFormat="0" applyFill="0" applyBorder="0" applyProtection="0">
      <alignment horizontal="left" vertical="center"/>
    </xf>
    <xf numFmtId="0" fontId="5" fillId="12" borderId="0" applyNumberFormat="0" applyFont="0" applyBorder="0" applyAlignment="0" applyProtection="0"/>
    <xf numFmtId="9" fontId="1" fillId="0" borderId="0" applyFont="0" applyFill="0" applyBorder="0" applyAlignment="0" applyProtection="0"/>
    <xf numFmtId="0" fontId="6" fillId="12" borderId="4"/>
    <xf numFmtId="0" fontId="1" fillId="0" borderId="0"/>
    <xf numFmtId="0" fontId="27" fillId="0" borderId="0" applyNumberFormat="0" applyFill="0" applyBorder="0" applyAlignment="0" applyProtection="0"/>
    <xf numFmtId="0" fontId="6" fillId="0" borderId="0"/>
    <xf numFmtId="0" fontId="29" fillId="0" borderId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1" fillId="0" borderId="0"/>
    <xf numFmtId="44" fontId="1" fillId="0" borderId="0" applyFont="0" applyFill="0" applyBorder="0" applyAlignment="0" applyProtection="0"/>
    <xf numFmtId="0" fontId="31" fillId="0" borderId="0" applyNumberFormat="0" applyFill="0" applyBorder="0" applyAlignment="0" applyProtection="0">
      <alignment vertical="top"/>
      <protection locked="0"/>
    </xf>
    <xf numFmtId="0" fontId="32" fillId="0" borderId="0" applyNumberFormat="0" applyFill="0" applyBorder="0" applyAlignment="0" applyProtection="0">
      <alignment vertical="top"/>
      <protection locked="0"/>
    </xf>
    <xf numFmtId="0" fontId="28" fillId="0" borderId="0" applyNumberFormat="0" applyFill="0" applyBorder="0" applyAlignment="0" applyProtection="0">
      <alignment vertical="top"/>
      <protection locked="0"/>
    </xf>
    <xf numFmtId="0" fontId="31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7" fillId="0" borderId="0" applyNumberFormat="0" applyFill="0" applyBorder="0" applyAlignment="0" applyProtection="0"/>
    <xf numFmtId="0" fontId="1" fillId="0" borderId="0"/>
    <xf numFmtId="0" fontId="1" fillId="0" borderId="0"/>
    <xf numFmtId="0" fontId="33" fillId="0" borderId="0"/>
    <xf numFmtId="0" fontId="3" fillId="0" borderId="0"/>
    <xf numFmtId="9" fontId="33" fillId="0" borderId="0" applyFont="0" applyFill="0" applyBorder="0" applyAlignment="0" applyProtection="0"/>
    <xf numFmtId="0" fontId="34" fillId="0" borderId="0" applyNumberFormat="0" applyFill="0" applyBorder="0" applyAlignment="0" applyProtection="0"/>
    <xf numFmtId="0" fontId="1" fillId="0" borderId="0" applyBorder="0"/>
    <xf numFmtId="169" fontId="1" fillId="0" borderId="0" applyFont="0" applyFill="0" applyBorder="0" applyAlignment="0" applyProtection="0"/>
    <xf numFmtId="43" fontId="35" fillId="0" borderId="0" applyFont="0" applyFill="0" applyBorder="0" applyAlignment="0" applyProtection="0"/>
    <xf numFmtId="0" fontId="35" fillId="0" borderId="0"/>
    <xf numFmtId="0" fontId="6" fillId="7" borderId="0" applyBorder="0">
      <alignment horizontal="right" vertical="center"/>
    </xf>
    <xf numFmtId="0" fontId="6" fillId="7" borderId="16">
      <alignment horizontal="right" vertical="center"/>
    </xf>
    <xf numFmtId="0" fontId="1" fillId="0" borderId="0" applyNumberFormat="0" applyFont="0" applyFill="0" applyBorder="0" applyProtection="0">
      <alignment horizontal="left" vertical="center" indent="2"/>
    </xf>
    <xf numFmtId="0" fontId="6" fillId="7" borderId="0" applyBorder="0">
      <alignment horizontal="right" vertical="center"/>
    </xf>
    <xf numFmtId="0" fontId="6" fillId="0" borderId="0" applyBorder="0">
      <alignment horizontal="right" vertical="center"/>
    </xf>
    <xf numFmtId="0" fontId="1" fillId="12" borderId="0" applyNumberFormat="0" applyFont="0" applyBorder="0" applyAlignment="0" applyProtection="0"/>
    <xf numFmtId="0" fontId="1" fillId="0" borderId="0" applyNumberFormat="0" applyFont="0" applyFill="0" applyBorder="0" applyProtection="0">
      <alignment horizontal="left" vertical="center" indent="5"/>
    </xf>
    <xf numFmtId="0" fontId="7" fillId="7" borderId="17">
      <alignment horizontal="right" vertical="center"/>
    </xf>
    <xf numFmtId="0" fontId="6" fillId="0" borderId="17">
      <alignment horizontal="right" vertical="center"/>
    </xf>
    <xf numFmtId="4" fontId="1" fillId="0" borderId="0"/>
    <xf numFmtId="0" fontId="7" fillId="6" borderId="17">
      <alignment horizontal="right" vertical="center"/>
    </xf>
    <xf numFmtId="4" fontId="7" fillId="6" borderId="12">
      <alignment horizontal="right" vertical="center"/>
    </xf>
    <xf numFmtId="0" fontId="6" fillId="10" borderId="4">
      <alignment horizontal="right" vertical="center"/>
    </xf>
    <xf numFmtId="0" fontId="1" fillId="0" borderId="0"/>
    <xf numFmtId="0" fontId="23" fillId="0" borderId="0" applyNumberFormat="0" applyFill="0" applyBorder="0" applyAlignment="0" applyProtection="0"/>
    <xf numFmtId="0" fontId="12" fillId="14" borderId="0" applyNumberFormat="0" applyBorder="0" applyAlignment="0" applyProtection="0"/>
    <xf numFmtId="0" fontId="12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9" borderId="0" applyNumberFormat="0" applyBorder="0" applyAlignment="0" applyProtection="0"/>
    <xf numFmtId="0" fontId="36" fillId="14" borderId="0" applyNumberFormat="0" applyBorder="0" applyAlignment="0" applyProtection="0"/>
    <xf numFmtId="0" fontId="36" fillId="15" borderId="0" applyNumberFormat="0" applyBorder="0" applyAlignment="0" applyProtection="0"/>
    <xf numFmtId="0" fontId="36" fillId="16" borderId="0" applyNumberFormat="0" applyBorder="0" applyAlignment="0" applyProtection="0"/>
    <xf numFmtId="0" fontId="36" fillId="17" borderId="0" applyNumberFormat="0" applyBorder="0" applyAlignment="0" applyProtection="0"/>
    <xf numFmtId="0" fontId="36" fillId="18" borderId="0" applyNumberFormat="0" applyBorder="0" applyAlignment="0" applyProtection="0"/>
    <xf numFmtId="0" fontId="36" fillId="9" borderId="0" applyNumberFormat="0" applyBorder="0" applyAlignment="0" applyProtection="0"/>
    <xf numFmtId="0" fontId="1" fillId="0" borderId="0" applyNumberFormat="0" applyFont="0" applyFill="0" applyBorder="0" applyProtection="0">
      <alignment horizontal="left" vertical="center" indent="2"/>
    </xf>
    <xf numFmtId="0" fontId="1" fillId="0" borderId="0" applyNumberFormat="0" applyFont="0" applyFill="0" applyBorder="0" applyProtection="0">
      <alignment horizontal="left" vertical="center" indent="2"/>
    </xf>
    <xf numFmtId="49" fontId="6" fillId="0" borderId="4" applyNumberFormat="0" applyFont="0" applyFill="0" applyBorder="0" applyProtection="0">
      <alignment horizontal="left" vertical="center" indent="2"/>
    </xf>
    <xf numFmtId="0" fontId="12" fillId="19" borderId="0" applyNumberFormat="0" applyBorder="0" applyAlignment="0" applyProtection="0"/>
    <xf numFmtId="0" fontId="12" fillId="20" borderId="0" applyNumberFormat="0" applyBorder="0" applyAlignment="0" applyProtection="0"/>
    <xf numFmtId="0" fontId="12" fillId="21" borderId="0" applyNumberFormat="0" applyBorder="0" applyAlignment="0" applyProtection="0"/>
    <xf numFmtId="0" fontId="12" fillId="17" borderId="0" applyNumberFormat="0" applyBorder="0" applyAlignment="0" applyProtection="0"/>
    <xf numFmtId="0" fontId="12" fillId="19" borderId="0" applyNumberFormat="0" applyBorder="0" applyAlignment="0" applyProtection="0"/>
    <xf numFmtId="0" fontId="12" fillId="22" borderId="0" applyNumberFormat="0" applyBorder="0" applyAlignment="0" applyProtection="0"/>
    <xf numFmtId="0" fontId="36" fillId="19" borderId="0" applyNumberFormat="0" applyBorder="0" applyAlignment="0" applyProtection="0"/>
    <xf numFmtId="0" fontId="36" fillId="20" borderId="0" applyNumberFormat="0" applyBorder="0" applyAlignment="0" applyProtection="0"/>
    <xf numFmtId="0" fontId="36" fillId="21" borderId="0" applyNumberFormat="0" applyBorder="0" applyAlignment="0" applyProtection="0"/>
    <xf numFmtId="0" fontId="36" fillId="17" borderId="0" applyNumberFormat="0" applyBorder="0" applyAlignment="0" applyProtection="0"/>
    <xf numFmtId="0" fontId="36" fillId="19" borderId="0" applyNumberFormat="0" applyBorder="0" applyAlignment="0" applyProtection="0"/>
    <xf numFmtId="0" fontId="36" fillId="22" borderId="0" applyNumberFormat="0" applyBorder="0" applyAlignment="0" applyProtection="0"/>
    <xf numFmtId="0" fontId="1" fillId="0" borderId="0" applyNumberFormat="0" applyFont="0" applyFill="0" applyBorder="0" applyProtection="0">
      <alignment horizontal="left" vertical="center" indent="5"/>
    </xf>
    <xf numFmtId="0" fontId="1" fillId="0" borderId="0" applyNumberFormat="0" applyFont="0" applyFill="0" applyBorder="0" applyProtection="0">
      <alignment horizontal="left" vertical="center" indent="5"/>
    </xf>
    <xf numFmtId="49" fontId="6" fillId="0" borderId="5" applyNumberFormat="0" applyFont="0" applyFill="0" applyBorder="0" applyProtection="0">
      <alignment horizontal="left" vertical="center" indent="5"/>
    </xf>
    <xf numFmtId="0" fontId="37" fillId="23" borderId="0" applyNumberFormat="0" applyBorder="0" applyAlignment="0" applyProtection="0"/>
    <xf numFmtId="0" fontId="37" fillId="20" borderId="0" applyNumberFormat="0" applyBorder="0" applyAlignment="0" applyProtection="0"/>
    <xf numFmtId="0" fontId="37" fillId="21" borderId="0" applyNumberFormat="0" applyBorder="0" applyAlignment="0" applyProtection="0"/>
    <xf numFmtId="0" fontId="37" fillId="24" borderId="0" applyNumberFormat="0" applyBorder="0" applyAlignment="0" applyProtection="0"/>
    <xf numFmtId="0" fontId="37" fillId="25" borderId="0" applyNumberFormat="0" applyBorder="0" applyAlignment="0" applyProtection="0"/>
    <xf numFmtId="0" fontId="37" fillId="26" borderId="0" applyNumberFormat="0" applyBorder="0" applyAlignment="0" applyProtection="0"/>
    <xf numFmtId="0" fontId="38" fillId="23" borderId="0" applyNumberFormat="0" applyBorder="0" applyAlignment="0" applyProtection="0"/>
    <xf numFmtId="0" fontId="38" fillId="20" borderId="0" applyNumberFormat="0" applyBorder="0" applyAlignment="0" applyProtection="0"/>
    <xf numFmtId="0" fontId="38" fillId="21" borderId="0" applyNumberFormat="0" applyBorder="0" applyAlignment="0" applyProtection="0"/>
    <xf numFmtId="0" fontId="38" fillId="24" borderId="0" applyNumberFormat="0" applyBorder="0" applyAlignment="0" applyProtection="0"/>
    <xf numFmtId="0" fontId="38" fillId="25" borderId="0" applyNumberFormat="0" applyBorder="0" applyAlignment="0" applyProtection="0"/>
    <xf numFmtId="0" fontId="38" fillId="26" borderId="0" applyNumberFormat="0" applyBorder="0" applyAlignment="0" applyProtection="0"/>
    <xf numFmtId="0" fontId="38" fillId="27" borderId="0" applyNumberFormat="0" applyBorder="0" applyAlignment="0" applyProtection="0"/>
    <xf numFmtId="0" fontId="38" fillId="28" borderId="0" applyNumberFormat="0" applyBorder="0" applyAlignment="0" applyProtection="0"/>
    <xf numFmtId="0" fontId="38" fillId="29" borderId="0" applyNumberFormat="0" applyBorder="0" applyAlignment="0" applyProtection="0"/>
    <xf numFmtId="0" fontId="38" fillId="24" borderId="0" applyNumberFormat="0" applyBorder="0" applyAlignment="0" applyProtection="0"/>
    <xf numFmtId="0" fontId="38" fillId="25" borderId="0" applyNumberFormat="0" applyBorder="0" applyAlignment="0" applyProtection="0"/>
    <xf numFmtId="0" fontId="38" fillId="30" borderId="0" applyNumberFormat="0" applyBorder="0" applyAlignment="0" applyProtection="0"/>
    <xf numFmtId="4" fontId="11" fillId="10" borderId="0" applyBorder="0" applyAlignment="0"/>
    <xf numFmtId="4" fontId="6" fillId="10" borderId="0" applyBorder="0">
      <alignment horizontal="right" vertical="center"/>
    </xf>
    <xf numFmtId="4" fontId="6" fillId="7" borderId="0" applyBorder="0">
      <alignment horizontal="right" vertical="center"/>
    </xf>
    <xf numFmtId="4" fontId="7" fillId="7" borderId="4">
      <alignment horizontal="right" vertical="center"/>
    </xf>
    <xf numFmtId="4" fontId="24" fillId="7" borderId="4">
      <alignment horizontal="right" vertical="center"/>
    </xf>
    <xf numFmtId="4" fontId="7" fillId="6" borderId="4">
      <alignment horizontal="right" vertical="center"/>
    </xf>
    <xf numFmtId="4" fontId="7" fillId="6" borderId="4">
      <alignment horizontal="right" vertical="center"/>
    </xf>
    <xf numFmtId="4" fontId="7" fillId="6" borderId="5">
      <alignment horizontal="right" vertical="center"/>
    </xf>
    <xf numFmtId="4" fontId="7" fillId="6" borderId="12">
      <alignment horizontal="right" vertical="center"/>
    </xf>
    <xf numFmtId="0" fontId="37" fillId="27" borderId="0" applyNumberFormat="0" applyBorder="0" applyAlignment="0" applyProtection="0"/>
    <xf numFmtId="0" fontId="37" fillId="28" borderId="0" applyNumberFormat="0" applyBorder="0" applyAlignment="0" applyProtection="0"/>
    <xf numFmtId="0" fontId="37" fillId="29" borderId="0" applyNumberFormat="0" applyBorder="0" applyAlignment="0" applyProtection="0"/>
    <xf numFmtId="0" fontId="37" fillId="24" borderId="0" applyNumberFormat="0" applyBorder="0" applyAlignment="0" applyProtection="0"/>
    <xf numFmtId="0" fontId="37" fillId="25" borderId="0" applyNumberFormat="0" applyBorder="0" applyAlignment="0" applyProtection="0"/>
    <xf numFmtId="0" fontId="37" fillId="30" borderId="0" applyNumberFormat="0" applyBorder="0" applyAlignment="0" applyProtection="0"/>
    <xf numFmtId="0" fontId="39" fillId="15" borderId="0" applyNumberFormat="0" applyBorder="0" applyAlignment="0" applyProtection="0"/>
    <xf numFmtId="0" fontId="40" fillId="8" borderId="7" applyNumberFormat="0" applyAlignment="0" applyProtection="0"/>
    <xf numFmtId="0" fontId="41" fillId="31" borderId="18" applyNumberFormat="0" applyAlignment="0" applyProtection="0"/>
    <xf numFmtId="43" fontId="12" fillId="0" borderId="0" applyFont="0" applyFill="0" applyBorder="0" applyAlignment="0" applyProtection="0"/>
    <xf numFmtId="170" fontId="42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43" fillId="0" borderId="0" applyNumberFormat="0" applyFill="0" applyBorder="0" applyAlignment="0" applyProtection="0"/>
    <xf numFmtId="0" fontId="44" fillId="16" borderId="0" applyNumberFormat="0" applyBorder="0" applyAlignment="0" applyProtection="0"/>
    <xf numFmtId="0" fontId="45" fillId="16" borderId="0" applyNumberFormat="0" applyBorder="0" applyAlignment="0" applyProtection="0"/>
    <xf numFmtId="0" fontId="46" fillId="0" borderId="19" applyNumberFormat="0" applyFill="0" applyAlignment="0" applyProtection="0"/>
    <xf numFmtId="0" fontId="47" fillId="0" borderId="20" applyNumberFormat="0" applyFill="0" applyAlignment="0" applyProtection="0"/>
    <xf numFmtId="0" fontId="48" fillId="0" borderId="21" applyNumberFormat="0" applyFill="0" applyAlignment="0" applyProtection="0"/>
    <xf numFmtId="0" fontId="48" fillId="0" borderId="0" applyNumberFormat="0" applyFill="0" applyBorder="0" applyAlignment="0" applyProtection="0"/>
    <xf numFmtId="0" fontId="49" fillId="9" borderId="7" applyNumberFormat="0" applyAlignment="0" applyProtection="0"/>
    <xf numFmtId="0" fontId="6" fillId="0" borderId="9">
      <alignment horizontal="right" vertical="center"/>
    </xf>
    <xf numFmtId="4" fontId="6" fillId="0" borderId="4">
      <alignment horizontal="right" vertical="center"/>
    </xf>
    <xf numFmtId="0" fontId="1" fillId="13" borderId="4"/>
    <xf numFmtId="0" fontId="50" fillId="0" borderId="22" applyNumberFormat="0" applyFill="0" applyAlignment="0" applyProtection="0"/>
    <xf numFmtId="0" fontId="51" fillId="3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42" fillId="0" borderId="0"/>
    <xf numFmtId="4" fontId="1" fillId="0" borderId="0"/>
    <xf numFmtId="4" fontId="52" fillId="0" borderId="0"/>
    <xf numFmtId="0" fontId="1" fillId="0" borderId="0"/>
    <xf numFmtId="0" fontId="1" fillId="0" borderId="0"/>
    <xf numFmtId="0" fontId="1" fillId="0" borderId="0"/>
    <xf numFmtId="0" fontId="3" fillId="0" borderId="0"/>
    <xf numFmtId="4" fontId="6" fillId="0" borderId="4" applyFill="0" applyBorder="0" applyProtection="0">
      <alignment horizontal="right" vertical="center"/>
    </xf>
    <xf numFmtId="49" fontId="11" fillId="0" borderId="4" applyNumberFormat="0" applyFill="0" applyBorder="0" applyProtection="0">
      <alignment horizontal="left" vertical="center"/>
    </xf>
    <xf numFmtId="0" fontId="1" fillId="12" borderId="0" applyNumberFormat="0" applyFont="0" applyBorder="0" applyAlignment="0" applyProtection="0"/>
    <xf numFmtId="4" fontId="1" fillId="12" borderId="0" applyNumberFormat="0" applyFont="0" applyBorder="0" applyAlignment="0" applyProtection="0"/>
    <xf numFmtId="4" fontId="1" fillId="12" borderId="0" applyNumberFormat="0" applyFont="0" applyBorder="0" applyAlignment="0" applyProtection="0"/>
    <xf numFmtId="0" fontId="1" fillId="12" borderId="0" applyNumberFormat="0" applyFont="0" applyBorder="0" applyAlignment="0" applyProtection="0"/>
    <xf numFmtId="0" fontId="1" fillId="12" borderId="0" applyNumberFormat="0" applyFont="0" applyBorder="0" applyAlignment="0" applyProtection="0"/>
    <xf numFmtId="0" fontId="42" fillId="5" borderId="0" applyNumberFormat="0" applyFont="0" applyBorder="0" applyAlignment="0" applyProtection="0"/>
    <xf numFmtId="0" fontId="36" fillId="33" borderId="23" applyNumberFormat="0" applyFont="0" applyAlignment="0" applyProtection="0"/>
    <xf numFmtId="0" fontId="1" fillId="33" borderId="23" applyNumberFormat="0" applyFont="0" applyAlignment="0" applyProtection="0"/>
    <xf numFmtId="0" fontId="53" fillId="8" borderId="6" applyNumberFormat="0" applyAlignment="0" applyProtection="0"/>
    <xf numFmtId="164" fontId="6" fillId="34" borderId="4" applyNumberFormat="0" applyFont="0" applyBorder="0" applyAlignment="0" applyProtection="0">
      <alignment horizontal="right" vertical="center"/>
    </xf>
    <xf numFmtId="9" fontId="42" fillId="0" borderId="0" applyFont="0" applyFill="0" applyBorder="0" applyAlignment="0" applyProtection="0"/>
    <xf numFmtId="0" fontId="54" fillId="15" borderId="0" applyNumberFormat="0" applyBorder="0" applyAlignment="0" applyProtection="0"/>
    <xf numFmtId="4" fontId="6" fillId="12" borderId="4"/>
    <xf numFmtId="0" fontId="6" fillId="12" borderId="17"/>
    <xf numFmtId="0" fontId="55" fillId="0" borderId="0" applyNumberFormat="0" applyFill="0" applyBorder="0" applyAlignment="0" applyProtection="0"/>
    <xf numFmtId="0" fontId="56" fillId="0" borderId="8" applyNumberFormat="0" applyFill="0" applyAlignment="0" applyProtection="0"/>
    <xf numFmtId="0" fontId="57" fillId="0" borderId="0" applyNumberFormat="0" applyFill="0" applyBorder="0" applyAlignment="0" applyProtection="0"/>
    <xf numFmtId="0" fontId="58" fillId="0" borderId="19" applyNumberFormat="0" applyFill="0" applyAlignment="0" applyProtection="0"/>
    <xf numFmtId="0" fontId="59" fillId="0" borderId="20" applyNumberFormat="0" applyFill="0" applyAlignment="0" applyProtection="0"/>
    <xf numFmtId="0" fontId="60" fillId="0" borderId="21" applyNumberFormat="0" applyFill="0" applyAlignment="0" applyProtection="0"/>
    <xf numFmtId="0" fontId="60" fillId="0" borderId="0" applyNumberFormat="0" applyFill="0" applyBorder="0" applyAlignment="0" applyProtection="0"/>
    <xf numFmtId="0" fontId="61" fillId="0" borderId="22" applyNumberFormat="0" applyFill="0" applyAlignment="0" applyProtection="0"/>
    <xf numFmtId="0" fontId="62" fillId="0" borderId="0" applyNumberFormat="0" applyFill="0" applyBorder="0" applyAlignment="0" applyProtection="0"/>
    <xf numFmtId="0" fontId="63" fillId="31" borderId="18" applyNumberFormat="0" applyAlignment="0" applyProtection="0"/>
    <xf numFmtId="0" fontId="64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6" fillId="0" borderId="0"/>
    <xf numFmtId="0" fontId="1" fillId="0" borderId="0" applyNumberFormat="0" applyFont="0" applyFill="0" applyBorder="0" applyProtection="0">
      <alignment horizontal="left" vertical="center"/>
    </xf>
    <xf numFmtId="0" fontId="6" fillId="7" borderId="0" applyBorder="0">
      <alignment horizontal="right" vertical="center"/>
    </xf>
    <xf numFmtId="0" fontId="6" fillId="7" borderId="0" applyBorder="0">
      <alignment horizontal="right" vertical="center"/>
    </xf>
    <xf numFmtId="0" fontId="6" fillId="0" borderId="0" applyBorder="0">
      <alignment horizontal="right" vertical="center"/>
    </xf>
    <xf numFmtId="4" fontId="1" fillId="0" borderId="0"/>
    <xf numFmtId="0" fontId="65" fillId="0" borderId="0"/>
    <xf numFmtId="0" fontId="1" fillId="12" borderId="0" applyNumberFormat="0" applyFont="0" applyBorder="0" applyAlignment="0" applyProtection="0"/>
    <xf numFmtId="0" fontId="27" fillId="0" borderId="0" applyNumberFormat="0" applyFill="0" applyBorder="0" applyAlignment="0" applyProtection="0"/>
    <xf numFmtId="4" fontId="1" fillId="0" borderId="0"/>
    <xf numFmtId="4" fontId="1" fillId="0" borderId="0"/>
    <xf numFmtId="0" fontId="36" fillId="14" borderId="0" applyNumberFormat="0" applyBorder="0" applyAlignment="0" applyProtection="0"/>
    <xf numFmtId="0" fontId="36" fillId="15" borderId="0" applyNumberFormat="0" applyBorder="0" applyAlignment="0" applyProtection="0"/>
    <xf numFmtId="0" fontId="36" fillId="16" borderId="0" applyNumberFormat="0" applyBorder="0" applyAlignment="0" applyProtection="0"/>
    <xf numFmtId="0" fontId="36" fillId="17" borderId="0" applyNumberFormat="0" applyBorder="0" applyAlignment="0" applyProtection="0"/>
    <xf numFmtId="0" fontId="36" fillId="18" borderId="0" applyNumberFormat="0" applyBorder="0" applyAlignment="0" applyProtection="0"/>
    <xf numFmtId="0" fontId="36" fillId="9" borderId="0" applyNumberFormat="0" applyBorder="0" applyAlignment="0" applyProtection="0"/>
    <xf numFmtId="0" fontId="36" fillId="19" borderId="0" applyNumberFormat="0" applyBorder="0" applyAlignment="0" applyProtection="0"/>
    <xf numFmtId="0" fontId="36" fillId="20" borderId="0" applyNumberFormat="0" applyBorder="0" applyAlignment="0" applyProtection="0"/>
    <xf numFmtId="0" fontId="36" fillId="21" borderId="0" applyNumberFormat="0" applyBorder="0" applyAlignment="0" applyProtection="0"/>
    <xf numFmtId="0" fontId="36" fillId="17" borderId="0" applyNumberFormat="0" applyBorder="0" applyAlignment="0" applyProtection="0"/>
    <xf numFmtId="0" fontId="36" fillId="19" borderId="0" applyNumberFormat="0" applyBorder="0" applyAlignment="0" applyProtection="0"/>
    <xf numFmtId="0" fontId="36" fillId="22" borderId="0" applyNumberFormat="0" applyBorder="0" applyAlignment="0" applyProtection="0"/>
    <xf numFmtId="0" fontId="38" fillId="23" borderId="0" applyNumberFormat="0" applyBorder="0" applyAlignment="0" applyProtection="0"/>
    <xf numFmtId="0" fontId="38" fillId="20" borderId="0" applyNumberFormat="0" applyBorder="0" applyAlignment="0" applyProtection="0"/>
    <xf numFmtId="0" fontId="38" fillId="21" borderId="0" applyNumberFormat="0" applyBorder="0" applyAlignment="0" applyProtection="0"/>
    <xf numFmtId="0" fontId="38" fillId="24" borderId="0" applyNumberFormat="0" applyBorder="0" applyAlignment="0" applyProtection="0"/>
    <xf numFmtId="0" fontId="38" fillId="25" borderId="0" applyNumberFormat="0" applyBorder="0" applyAlignment="0" applyProtection="0"/>
    <xf numFmtId="0" fontId="38" fillId="26" borderId="0" applyNumberFormat="0" applyBorder="0" applyAlignment="0" applyProtection="0"/>
    <xf numFmtId="0" fontId="38" fillId="27" borderId="0" applyNumberFormat="0" applyBorder="0" applyAlignment="0" applyProtection="0"/>
    <xf numFmtId="0" fontId="38" fillId="28" borderId="0" applyNumberFormat="0" applyBorder="0" applyAlignment="0" applyProtection="0"/>
    <xf numFmtId="0" fontId="38" fillId="29" borderId="0" applyNumberFormat="0" applyBorder="0" applyAlignment="0" applyProtection="0"/>
    <xf numFmtId="0" fontId="38" fillId="24" borderId="0" applyNumberFormat="0" applyBorder="0" applyAlignment="0" applyProtection="0"/>
    <xf numFmtId="0" fontId="38" fillId="25" borderId="0" applyNumberFormat="0" applyBorder="0" applyAlignment="0" applyProtection="0"/>
    <xf numFmtId="0" fontId="38" fillId="30" borderId="0" applyNumberFormat="0" applyBorder="0" applyAlignment="0" applyProtection="0"/>
    <xf numFmtId="0" fontId="39" fillId="15" borderId="0" applyNumberFormat="0" applyBorder="0" applyAlignment="0" applyProtection="0"/>
    <xf numFmtId="0" fontId="40" fillId="8" borderId="7" applyNumberFormat="0" applyAlignment="0" applyProtection="0"/>
    <xf numFmtId="0" fontId="41" fillId="31" borderId="18" applyNumberFormat="0" applyAlignment="0" applyProtection="0"/>
    <xf numFmtId="0" fontId="43" fillId="0" borderId="0" applyNumberFormat="0" applyFill="0" applyBorder="0" applyAlignment="0" applyProtection="0"/>
    <xf numFmtId="0" fontId="44" fillId="16" borderId="0" applyNumberFormat="0" applyBorder="0" applyAlignment="0" applyProtection="0"/>
    <xf numFmtId="0" fontId="46" fillId="0" borderId="19" applyNumberFormat="0" applyFill="0" applyAlignment="0" applyProtection="0"/>
    <xf numFmtId="0" fontId="47" fillId="0" borderId="20" applyNumberFormat="0" applyFill="0" applyAlignment="0" applyProtection="0"/>
    <xf numFmtId="0" fontId="48" fillId="0" borderId="21" applyNumberFormat="0" applyFill="0" applyAlignment="0" applyProtection="0"/>
    <xf numFmtId="0" fontId="48" fillId="0" borderId="0" applyNumberFormat="0" applyFill="0" applyBorder="0" applyAlignment="0" applyProtection="0"/>
    <xf numFmtId="0" fontId="49" fillId="9" borderId="7" applyNumberFormat="0" applyAlignment="0" applyProtection="0"/>
    <xf numFmtId="0" fontId="50" fillId="0" borderId="22" applyNumberFormat="0" applyFill="0" applyAlignment="0" applyProtection="0"/>
    <xf numFmtId="0" fontId="51" fillId="32" borderId="0" applyNumberFormat="0" applyBorder="0" applyAlignment="0" applyProtection="0"/>
    <xf numFmtId="0" fontId="1" fillId="0" borderId="0"/>
    <xf numFmtId="0" fontId="36" fillId="33" borderId="23" applyNumberFormat="0" applyFont="0" applyAlignment="0" applyProtection="0"/>
    <xf numFmtId="0" fontId="53" fillId="8" borderId="6" applyNumberFormat="0" applyAlignment="0" applyProtection="0"/>
    <xf numFmtId="0" fontId="55" fillId="0" borderId="0" applyNumberFormat="0" applyFill="0" applyBorder="0" applyAlignment="0" applyProtection="0"/>
    <xf numFmtId="0" fontId="56" fillId="0" borderId="8" applyNumberFormat="0" applyFill="0" applyAlignment="0" applyProtection="0"/>
    <xf numFmtId="0" fontId="62" fillId="0" borderId="0" applyNumberFormat="0" applyFill="0" applyBorder="0" applyAlignment="0" applyProtection="0"/>
    <xf numFmtId="0" fontId="66" fillId="0" borderId="0">
      <alignment horizontal="left" vertical="center" indent="1"/>
    </xf>
    <xf numFmtId="0" fontId="36" fillId="14" borderId="0" applyNumberFormat="0" applyBorder="0" applyAlignment="0" applyProtection="0"/>
    <xf numFmtId="0" fontId="36" fillId="15" borderId="0" applyNumberFormat="0" applyBorder="0" applyAlignment="0" applyProtection="0"/>
    <xf numFmtId="0" fontId="36" fillId="16" borderId="0" applyNumberFormat="0" applyBorder="0" applyAlignment="0" applyProtection="0"/>
    <xf numFmtId="0" fontId="36" fillId="17" borderId="0" applyNumberFormat="0" applyBorder="0" applyAlignment="0" applyProtection="0"/>
    <xf numFmtId="0" fontId="36" fillId="18" borderId="0" applyNumberFormat="0" applyBorder="0" applyAlignment="0" applyProtection="0"/>
    <xf numFmtId="0" fontId="36" fillId="9" borderId="0" applyNumberFormat="0" applyBorder="0" applyAlignment="0" applyProtection="0"/>
    <xf numFmtId="0" fontId="36" fillId="19" borderId="0" applyNumberFormat="0" applyBorder="0" applyAlignment="0" applyProtection="0"/>
    <xf numFmtId="0" fontId="36" fillId="20" borderId="0" applyNumberFormat="0" applyBorder="0" applyAlignment="0" applyProtection="0"/>
    <xf numFmtId="0" fontId="36" fillId="21" borderId="0" applyNumberFormat="0" applyBorder="0" applyAlignment="0" applyProtection="0"/>
    <xf numFmtId="0" fontId="36" fillId="17" borderId="0" applyNumberFormat="0" applyBorder="0" applyAlignment="0" applyProtection="0"/>
    <xf numFmtId="0" fontId="36" fillId="19" borderId="0" applyNumberFormat="0" applyBorder="0" applyAlignment="0" applyProtection="0"/>
    <xf numFmtId="0" fontId="36" fillId="22" borderId="0" applyNumberFormat="0" applyBorder="0" applyAlignment="0" applyProtection="0"/>
    <xf numFmtId="0" fontId="38" fillId="23" borderId="0" applyNumberFormat="0" applyBorder="0" applyAlignment="0" applyProtection="0"/>
    <xf numFmtId="0" fontId="38" fillId="20" borderId="0" applyNumberFormat="0" applyBorder="0" applyAlignment="0" applyProtection="0"/>
    <xf numFmtId="0" fontId="38" fillId="21" borderId="0" applyNumberFormat="0" applyBorder="0" applyAlignment="0" applyProtection="0"/>
    <xf numFmtId="0" fontId="38" fillId="24" borderId="0" applyNumberFormat="0" applyBorder="0" applyAlignment="0" applyProtection="0"/>
    <xf numFmtId="0" fontId="38" fillId="25" borderId="0" applyNumberFormat="0" applyBorder="0" applyAlignment="0" applyProtection="0"/>
    <xf numFmtId="0" fontId="38" fillId="26" borderId="0" applyNumberFormat="0" applyBorder="0" applyAlignment="0" applyProtection="0"/>
    <xf numFmtId="0" fontId="7" fillId="7" borderId="24">
      <alignment horizontal="right" vertical="center"/>
    </xf>
    <xf numFmtId="4" fontId="7" fillId="7" borderId="24">
      <alignment horizontal="right" vertical="center"/>
    </xf>
    <xf numFmtId="0" fontId="24" fillId="7" borderId="24">
      <alignment horizontal="right" vertical="center"/>
    </xf>
    <xf numFmtId="4" fontId="24" fillId="7" borderId="24">
      <alignment horizontal="right" vertical="center"/>
    </xf>
    <xf numFmtId="0" fontId="7" fillId="6" borderId="24">
      <alignment horizontal="right" vertical="center"/>
    </xf>
    <xf numFmtId="4" fontId="7" fillId="6" borderId="24">
      <alignment horizontal="right" vertical="center"/>
    </xf>
    <xf numFmtId="0" fontId="7" fillId="6" borderId="24">
      <alignment horizontal="right" vertical="center"/>
    </xf>
    <xf numFmtId="4" fontId="7" fillId="6" borderId="24">
      <alignment horizontal="right" vertical="center"/>
    </xf>
    <xf numFmtId="0" fontId="7" fillId="6" borderId="25">
      <alignment horizontal="right" vertical="center"/>
    </xf>
    <xf numFmtId="4" fontId="7" fillId="6" borderId="25">
      <alignment horizontal="right" vertical="center"/>
    </xf>
    <xf numFmtId="0" fontId="7" fillId="6" borderId="26">
      <alignment horizontal="right" vertical="center"/>
    </xf>
    <xf numFmtId="4" fontId="7" fillId="6" borderId="26">
      <alignment horizontal="right" vertical="center"/>
    </xf>
    <xf numFmtId="0" fontId="40" fillId="8" borderId="7" applyNumberFormat="0" applyAlignment="0" applyProtection="0"/>
    <xf numFmtId="0" fontId="6" fillId="6" borderId="27">
      <alignment horizontal="left" vertical="center" wrapText="1" indent="2"/>
    </xf>
    <xf numFmtId="0" fontId="6" fillId="0" borderId="27">
      <alignment horizontal="left" vertical="center" wrapText="1" indent="2"/>
    </xf>
    <xf numFmtId="0" fontId="6" fillId="7" borderId="25">
      <alignment horizontal="left" vertical="center"/>
    </xf>
    <xf numFmtId="0" fontId="43" fillId="0" borderId="0" applyNumberFormat="0" applyFill="0" applyBorder="0" applyAlignment="0" applyProtection="0"/>
    <xf numFmtId="0" fontId="49" fillId="9" borderId="7" applyNumberFormat="0" applyAlignment="0" applyProtection="0"/>
    <xf numFmtId="0" fontId="6" fillId="0" borderId="24">
      <alignment horizontal="right" vertical="center"/>
    </xf>
    <xf numFmtId="4" fontId="6" fillId="0" borderId="24">
      <alignment horizontal="right" vertical="center"/>
    </xf>
    <xf numFmtId="0" fontId="3" fillId="0" borderId="0"/>
    <xf numFmtId="0" fontId="6" fillId="0" borderId="24" applyNumberFormat="0" applyFill="0" applyAlignment="0" applyProtection="0"/>
    <xf numFmtId="0" fontId="53" fillId="8" borderId="6" applyNumberFormat="0" applyAlignment="0" applyProtection="0"/>
    <xf numFmtId="164" fontId="6" fillId="34" borderId="24" applyNumberFormat="0" applyFont="0" applyBorder="0" applyAlignment="0" applyProtection="0">
      <alignment horizontal="right" vertical="center"/>
    </xf>
    <xf numFmtId="0" fontId="6" fillId="12" borderId="24"/>
    <xf numFmtId="4" fontId="6" fillId="12" borderId="24"/>
    <xf numFmtId="0" fontId="56" fillId="0" borderId="8" applyNumberFormat="0" applyFill="0" applyAlignment="0" applyProtection="0"/>
    <xf numFmtId="0" fontId="62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4" borderId="1" applyNumberFormat="0" applyAlignment="0" applyProtection="0"/>
    <xf numFmtId="0" fontId="6" fillId="7" borderId="0" applyBorder="0">
      <alignment horizontal="right" vertical="center"/>
    </xf>
    <xf numFmtId="0" fontId="6" fillId="7" borderId="0" applyBorder="0">
      <alignment horizontal="right" vertical="center"/>
    </xf>
    <xf numFmtId="0" fontId="6" fillId="0" borderId="0" applyBorder="0">
      <alignment horizontal="right" vertical="center"/>
    </xf>
    <xf numFmtId="0" fontId="1" fillId="0" borderId="0"/>
    <xf numFmtId="49" fontId="6" fillId="0" borderId="24" applyNumberFormat="0" applyFont="0" applyFill="0" applyBorder="0" applyProtection="0">
      <alignment horizontal="left" vertical="center" indent="2"/>
    </xf>
    <xf numFmtId="49" fontId="6" fillId="0" borderId="25" applyNumberFormat="0" applyFont="0" applyFill="0" applyBorder="0" applyProtection="0">
      <alignment horizontal="left" vertical="center" indent="5"/>
    </xf>
    <xf numFmtId="0" fontId="37" fillId="27" borderId="0" applyNumberFormat="0" applyBorder="0" applyAlignment="0" applyProtection="0"/>
    <xf numFmtId="0" fontId="37" fillId="28" borderId="0" applyNumberFormat="0" applyBorder="0" applyAlignment="0" applyProtection="0"/>
    <xf numFmtId="0" fontId="37" fillId="29" borderId="0" applyNumberFormat="0" applyBorder="0" applyAlignment="0" applyProtection="0"/>
    <xf numFmtId="0" fontId="37" fillId="24" borderId="0" applyNumberFormat="0" applyBorder="0" applyAlignment="0" applyProtection="0"/>
    <xf numFmtId="0" fontId="37" fillId="25" borderId="0" applyNumberFormat="0" applyBorder="0" applyAlignment="0" applyProtection="0"/>
    <xf numFmtId="0" fontId="37" fillId="30" borderId="0" applyNumberFormat="0" applyBorder="0" applyAlignment="0" applyProtection="0"/>
    <xf numFmtId="0" fontId="45" fillId="16" borderId="0" applyNumberFormat="0" applyBorder="0" applyAlignment="0" applyProtection="0"/>
    <xf numFmtId="4" fontId="1" fillId="0" borderId="0"/>
    <xf numFmtId="0" fontId="1" fillId="0" borderId="0"/>
    <xf numFmtId="0" fontId="3" fillId="0" borderId="0"/>
    <xf numFmtId="4" fontId="6" fillId="0" borderId="24" applyFill="0" applyBorder="0" applyProtection="0">
      <alignment horizontal="right" vertical="center"/>
    </xf>
    <xf numFmtId="49" fontId="11" fillId="0" borderId="24" applyNumberFormat="0" applyFill="0" applyBorder="0" applyProtection="0">
      <alignment horizontal="left" vertical="center"/>
    </xf>
    <xf numFmtId="0" fontId="1" fillId="12" borderId="0" applyNumberFormat="0" applyFont="0" applyBorder="0" applyAlignment="0" applyProtection="0"/>
    <xf numFmtId="0" fontId="54" fillId="15" borderId="0" applyNumberFormat="0" applyBorder="0" applyAlignment="0" applyProtection="0"/>
    <xf numFmtId="0" fontId="58" fillId="0" borderId="19" applyNumberFormat="0" applyFill="0" applyAlignment="0" applyProtection="0"/>
    <xf numFmtId="0" fontId="59" fillId="0" borderId="20" applyNumberFormat="0" applyFill="0" applyAlignment="0" applyProtection="0"/>
    <xf numFmtId="0" fontId="60" fillId="0" borderId="21" applyNumberFormat="0" applyFill="0" applyAlignment="0" applyProtection="0"/>
    <xf numFmtId="0" fontId="60" fillId="0" borderId="0" applyNumberFormat="0" applyFill="0" applyBorder="0" applyAlignment="0" applyProtection="0"/>
    <xf numFmtId="0" fontId="61" fillId="0" borderId="22" applyNumberFormat="0" applyFill="0" applyAlignment="0" applyProtection="0"/>
    <xf numFmtId="0" fontId="63" fillId="31" borderId="18" applyNumberFormat="0" applyAlignment="0" applyProtection="0"/>
    <xf numFmtId="0" fontId="27" fillId="0" borderId="0" applyNumberFormat="0" applyFill="0" applyBorder="0" applyAlignment="0" applyProtection="0"/>
    <xf numFmtId="0" fontId="3" fillId="0" borderId="0"/>
    <xf numFmtId="0" fontId="4" fillId="4" borderId="1" applyNumberFormat="0" applyAlignment="0" applyProtection="0"/>
    <xf numFmtId="0" fontId="12" fillId="14" borderId="0" applyNumberFormat="0" applyBorder="0" applyAlignment="0" applyProtection="0"/>
    <xf numFmtId="0" fontId="12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9" borderId="0" applyNumberFormat="0" applyBorder="0" applyAlignment="0" applyProtection="0"/>
    <xf numFmtId="0" fontId="12" fillId="19" borderId="0" applyNumberFormat="0" applyBorder="0" applyAlignment="0" applyProtection="0"/>
    <xf numFmtId="0" fontId="12" fillId="20" borderId="0" applyNumberFormat="0" applyBorder="0" applyAlignment="0" applyProtection="0"/>
    <xf numFmtId="0" fontId="12" fillId="21" borderId="0" applyNumberFormat="0" applyBorder="0" applyAlignment="0" applyProtection="0"/>
    <xf numFmtId="0" fontId="12" fillId="17" borderId="0" applyNumberFormat="0" applyBorder="0" applyAlignment="0" applyProtection="0"/>
    <xf numFmtId="0" fontId="12" fillId="19" borderId="0" applyNumberFormat="0" applyBorder="0" applyAlignment="0" applyProtection="0"/>
    <xf numFmtId="0" fontId="12" fillId="22" borderId="0" applyNumberFormat="0" applyBorder="0" applyAlignment="0" applyProtection="0"/>
    <xf numFmtId="0" fontId="37" fillId="23" borderId="0" applyNumberFormat="0" applyBorder="0" applyAlignment="0" applyProtection="0"/>
    <xf numFmtId="0" fontId="37" fillId="20" borderId="0" applyNumberFormat="0" applyBorder="0" applyAlignment="0" applyProtection="0"/>
    <xf numFmtId="0" fontId="37" fillId="21" borderId="0" applyNumberFormat="0" applyBorder="0" applyAlignment="0" applyProtection="0"/>
    <xf numFmtId="0" fontId="37" fillId="24" borderId="0" applyNumberFormat="0" applyBorder="0" applyAlignment="0" applyProtection="0"/>
    <xf numFmtId="0" fontId="37" fillId="25" borderId="0" applyNumberFormat="0" applyBorder="0" applyAlignment="0" applyProtection="0"/>
    <xf numFmtId="0" fontId="37" fillId="26" borderId="0" applyNumberFormat="0" applyBorder="0" applyAlignment="0" applyProtection="0"/>
    <xf numFmtId="0" fontId="9" fillId="8" borderId="6" applyNumberFormat="0" applyAlignment="0" applyProtection="0"/>
    <xf numFmtId="0" fontId="10" fillId="8" borderId="7" applyNumberFormat="0" applyAlignment="0" applyProtection="0"/>
    <xf numFmtId="0" fontId="14" fillId="0" borderId="8" applyNumberFormat="0" applyFill="0" applyAlignment="0" applyProtection="0"/>
    <xf numFmtId="0" fontId="15" fillId="0" borderId="0" applyNumberFormat="0" applyFill="0" applyBorder="0" applyAlignment="0" applyProtection="0"/>
    <xf numFmtId="0" fontId="3" fillId="0" borderId="0"/>
    <xf numFmtId="0" fontId="22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49" fontId="6" fillId="0" borderId="4" applyNumberFormat="0" applyFont="0" applyFill="0" applyBorder="0" applyProtection="0">
      <alignment horizontal="left" vertical="center" indent="2"/>
    </xf>
    <xf numFmtId="49" fontId="6" fillId="0" borderId="5" applyNumberFormat="0" applyFont="0" applyFill="0" applyBorder="0" applyProtection="0">
      <alignment horizontal="left" vertical="center" indent="5"/>
    </xf>
    <xf numFmtId="0" fontId="7" fillId="7" borderId="4">
      <alignment horizontal="right" vertical="center"/>
    </xf>
    <xf numFmtId="4" fontId="7" fillId="7" borderId="4">
      <alignment horizontal="right" vertical="center"/>
    </xf>
    <xf numFmtId="0" fontId="24" fillId="7" borderId="4">
      <alignment horizontal="right" vertical="center"/>
    </xf>
    <xf numFmtId="4" fontId="24" fillId="7" borderId="4">
      <alignment horizontal="right" vertical="center"/>
    </xf>
    <xf numFmtId="0" fontId="7" fillId="6" borderId="4">
      <alignment horizontal="right" vertical="center"/>
    </xf>
    <xf numFmtId="4" fontId="7" fillId="6" borderId="4">
      <alignment horizontal="right" vertical="center"/>
    </xf>
    <xf numFmtId="0" fontId="7" fillId="6" borderId="4">
      <alignment horizontal="right" vertical="center"/>
    </xf>
    <xf numFmtId="4" fontId="7" fillId="6" borderId="4">
      <alignment horizontal="right" vertical="center"/>
    </xf>
    <xf numFmtId="0" fontId="7" fillId="6" borderId="5">
      <alignment horizontal="right" vertical="center"/>
    </xf>
    <xf numFmtId="4" fontId="7" fillId="6" borderId="5">
      <alignment horizontal="right" vertical="center"/>
    </xf>
    <xf numFmtId="0" fontId="7" fillId="6" borderId="12">
      <alignment horizontal="right" vertical="center"/>
    </xf>
    <xf numFmtId="4" fontId="7" fillId="6" borderId="12">
      <alignment horizontal="right" vertical="center"/>
    </xf>
    <xf numFmtId="170" fontId="20" fillId="0" borderId="0" applyFont="0" applyFill="0" applyBorder="0" applyAlignment="0" applyProtection="0"/>
    <xf numFmtId="0" fontId="6" fillId="6" borderId="13">
      <alignment horizontal="left" vertical="center" wrapText="1" indent="2"/>
    </xf>
    <xf numFmtId="0" fontId="6" fillId="0" borderId="13">
      <alignment horizontal="left" vertical="center" wrapText="1" indent="2"/>
    </xf>
    <xf numFmtId="0" fontId="6" fillId="7" borderId="5">
      <alignment horizontal="left" vertical="center"/>
    </xf>
    <xf numFmtId="0" fontId="13" fillId="9" borderId="7" applyNumberFormat="0" applyAlignment="0" applyProtection="0"/>
    <xf numFmtId="0" fontId="6" fillId="0" borderId="4">
      <alignment horizontal="right" vertical="center"/>
    </xf>
    <xf numFmtId="4" fontId="6" fillId="0" borderId="4">
      <alignment horizontal="right" vertical="center"/>
    </xf>
    <xf numFmtId="0" fontId="20" fillId="0" borderId="0"/>
    <xf numFmtId="0" fontId="65" fillId="0" borderId="0"/>
    <xf numFmtId="0" fontId="6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5" fillId="0" borderId="0"/>
    <xf numFmtId="0" fontId="1" fillId="0" borderId="0"/>
    <xf numFmtId="4" fontId="6" fillId="0" borderId="4" applyFill="0" applyBorder="0" applyProtection="0">
      <alignment horizontal="right" vertical="center"/>
    </xf>
    <xf numFmtId="49" fontId="11" fillId="0" borderId="4" applyNumberFormat="0" applyFill="0" applyBorder="0" applyProtection="0">
      <alignment horizontal="left" vertical="center"/>
    </xf>
    <xf numFmtId="0" fontId="6" fillId="0" borderId="4" applyNumberFormat="0" applyFill="0" applyAlignment="0" applyProtection="0"/>
    <xf numFmtId="0" fontId="20" fillId="5" borderId="0" applyNumberFormat="0" applyFont="0" applyBorder="0" applyAlignment="0" applyProtection="0"/>
    <xf numFmtId="164" fontId="6" fillId="34" borderId="4" applyNumberFormat="0" applyFont="0" applyBorder="0" applyAlignment="0" applyProtection="0">
      <alignment horizontal="right" vertical="center"/>
    </xf>
    <xf numFmtId="9" fontId="20" fillId="0" borderId="0" applyFont="0" applyFill="0" applyBorder="0" applyAlignment="0" applyProtection="0"/>
    <xf numFmtId="0" fontId="6" fillId="12" borderId="4"/>
    <xf numFmtId="4" fontId="6" fillId="12" borderId="4"/>
    <xf numFmtId="0" fontId="6" fillId="6" borderId="27">
      <alignment horizontal="left" vertical="center" wrapText="1" indent="2"/>
    </xf>
    <xf numFmtId="0" fontId="6" fillId="0" borderId="27">
      <alignment horizontal="left" vertical="center" wrapText="1" indent="2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" fillId="6" borderId="13">
      <alignment horizontal="left" vertical="center" wrapText="1" indent="2"/>
    </xf>
    <xf numFmtId="0" fontId="6" fillId="0" borderId="13">
      <alignment horizontal="left" vertical="center" wrapText="1" indent="2"/>
    </xf>
    <xf numFmtId="0" fontId="1" fillId="0" borderId="0"/>
    <xf numFmtId="4" fontId="7" fillId="6" borderId="24">
      <alignment horizontal="right" vertical="center"/>
    </xf>
    <xf numFmtId="0" fontId="6" fillId="12" borderId="24"/>
    <xf numFmtId="0" fontId="10" fillId="8" borderId="7" applyNumberFormat="0" applyAlignment="0" applyProtection="0"/>
    <xf numFmtId="0" fontId="7" fillId="7" borderId="24">
      <alignment horizontal="right" vertical="center"/>
    </xf>
    <xf numFmtId="0" fontId="6" fillId="0" borderId="24">
      <alignment horizontal="right" vertical="center"/>
    </xf>
    <xf numFmtId="0" fontId="56" fillId="0" borderId="8" applyNumberFormat="0" applyFill="0" applyAlignment="0" applyProtection="0"/>
    <xf numFmtId="0" fontId="6" fillId="7" borderId="25">
      <alignment horizontal="left" vertical="center"/>
    </xf>
    <xf numFmtId="0" fontId="49" fillId="9" borderId="7" applyNumberFormat="0" applyAlignment="0" applyProtection="0"/>
    <xf numFmtId="164" fontId="6" fillId="34" borderId="24" applyNumberFormat="0" applyFont="0" applyBorder="0" applyAlignment="0" applyProtection="0">
      <alignment horizontal="right" vertical="center"/>
    </xf>
    <xf numFmtId="0" fontId="36" fillId="33" borderId="23" applyNumberFormat="0" applyFont="0" applyAlignment="0" applyProtection="0"/>
    <xf numFmtId="0" fontId="6" fillId="0" borderId="27">
      <alignment horizontal="left" vertical="center" wrapText="1" indent="2"/>
    </xf>
    <xf numFmtId="4" fontId="6" fillId="12" borderId="24"/>
    <xf numFmtId="49" fontId="11" fillId="0" borderId="24" applyNumberFormat="0" applyFill="0" applyBorder="0" applyProtection="0">
      <alignment horizontal="left" vertical="center"/>
    </xf>
    <xf numFmtId="0" fontId="6" fillId="0" borderId="24">
      <alignment horizontal="right" vertical="center"/>
    </xf>
    <xf numFmtId="4" fontId="7" fillId="6" borderId="26">
      <alignment horizontal="right" vertical="center"/>
    </xf>
    <xf numFmtId="4" fontId="7" fillId="6" borderId="24">
      <alignment horizontal="right" vertical="center"/>
    </xf>
    <xf numFmtId="4" fontId="7" fillId="6" borderId="24">
      <alignment horizontal="right" vertical="center"/>
    </xf>
    <xf numFmtId="0" fontId="24" fillId="7" borderId="24">
      <alignment horizontal="right" vertical="center"/>
    </xf>
    <xf numFmtId="0" fontId="7" fillId="7" borderId="24">
      <alignment horizontal="right" vertical="center"/>
    </xf>
    <xf numFmtId="49" fontId="6" fillId="0" borderId="24" applyNumberFormat="0" applyFont="0" applyFill="0" applyBorder="0" applyProtection="0">
      <alignment horizontal="left" vertical="center" indent="2"/>
    </xf>
    <xf numFmtId="0" fontId="49" fillId="9" borderId="7" applyNumberFormat="0" applyAlignment="0" applyProtection="0"/>
    <xf numFmtId="0" fontId="9" fillId="8" borderId="6" applyNumberFormat="0" applyAlignment="0" applyProtection="0"/>
    <xf numFmtId="49" fontId="6" fillId="0" borderId="24" applyNumberFormat="0" applyFont="0" applyFill="0" applyBorder="0" applyProtection="0">
      <alignment horizontal="left" vertical="center" indent="2"/>
    </xf>
    <xf numFmtId="0" fontId="13" fillId="9" borderId="7" applyNumberFormat="0" applyAlignment="0" applyProtection="0"/>
    <xf numFmtId="4" fontId="6" fillId="0" borderId="24" applyFill="0" applyBorder="0" applyProtection="0">
      <alignment horizontal="right" vertical="center"/>
    </xf>
    <xf numFmtId="0" fontId="40" fillId="8" borderId="7" applyNumberFormat="0" applyAlignment="0" applyProtection="0"/>
    <xf numFmtId="0" fontId="56" fillId="0" borderId="8" applyNumberFormat="0" applyFill="0" applyAlignment="0" applyProtection="0"/>
    <xf numFmtId="0" fontId="53" fillId="8" borderId="6" applyNumberFormat="0" applyAlignment="0" applyProtection="0"/>
    <xf numFmtId="0" fontId="6" fillId="0" borderId="24" applyNumberFormat="0" applyFill="0" applyAlignment="0" applyProtection="0"/>
    <xf numFmtId="4" fontId="6" fillId="0" borderId="24">
      <alignment horizontal="right" vertical="center"/>
    </xf>
    <xf numFmtId="0" fontId="6" fillId="0" borderId="24">
      <alignment horizontal="right" vertical="center"/>
    </xf>
    <xf numFmtId="0" fontId="49" fillId="9" borderId="7" applyNumberFormat="0" applyAlignment="0" applyProtection="0"/>
    <xf numFmtId="0" fontId="9" fillId="8" borderId="6" applyNumberFormat="0" applyAlignment="0" applyProtection="0"/>
    <xf numFmtId="0" fontId="10" fillId="8" borderId="7" applyNumberFormat="0" applyAlignment="0" applyProtection="0"/>
    <xf numFmtId="0" fontId="6" fillId="6" borderId="27">
      <alignment horizontal="left" vertical="center" wrapText="1" indent="2"/>
    </xf>
    <xf numFmtId="0" fontId="40" fillId="8" borderId="7" applyNumberFormat="0" applyAlignment="0" applyProtection="0"/>
    <xf numFmtId="0" fontId="40" fillId="8" borderId="7" applyNumberFormat="0" applyAlignment="0" applyProtection="0"/>
    <xf numFmtId="4" fontId="7" fillId="6" borderId="25">
      <alignment horizontal="right" vertical="center"/>
    </xf>
    <xf numFmtId="0" fontId="7" fillId="6" borderId="25">
      <alignment horizontal="right" vertical="center"/>
    </xf>
    <xf numFmtId="0" fontId="7" fillId="6" borderId="24">
      <alignment horizontal="right" vertical="center"/>
    </xf>
    <xf numFmtId="4" fontId="24" fillId="7" borderId="24">
      <alignment horizontal="right" vertical="center"/>
    </xf>
    <xf numFmtId="0" fontId="13" fillId="9" borderId="7" applyNumberFormat="0" applyAlignment="0" applyProtection="0"/>
    <xf numFmtId="0" fontId="14" fillId="0" borderId="8" applyNumberFormat="0" applyFill="0" applyAlignment="0" applyProtection="0"/>
    <xf numFmtId="0" fontId="56" fillId="0" borderId="8" applyNumberFormat="0" applyFill="0" applyAlignment="0" applyProtection="0"/>
    <xf numFmtId="0" fontId="36" fillId="33" borderId="23" applyNumberFormat="0" applyFont="0" applyAlignment="0" applyProtection="0"/>
    <xf numFmtId="0" fontId="49" fillId="9" borderId="7" applyNumberFormat="0" applyAlignment="0" applyProtection="0"/>
    <xf numFmtId="49" fontId="11" fillId="0" borderId="24" applyNumberFormat="0" applyFill="0" applyBorder="0" applyProtection="0">
      <alignment horizontal="left" vertical="center"/>
    </xf>
    <xf numFmtId="0" fontId="6" fillId="6" borderId="27">
      <alignment horizontal="left" vertical="center" wrapText="1" indent="2"/>
    </xf>
    <xf numFmtId="0" fontId="40" fillId="8" borderId="7" applyNumberFormat="0" applyAlignment="0" applyProtection="0"/>
    <xf numFmtId="0" fontId="6" fillId="0" borderId="27">
      <alignment horizontal="left" vertical="center" wrapText="1" indent="2"/>
    </xf>
    <xf numFmtId="0" fontId="36" fillId="33" borderId="23" applyNumberFormat="0" applyFont="0" applyAlignment="0" applyProtection="0"/>
    <xf numFmtId="0" fontId="1" fillId="33" borderId="23" applyNumberFormat="0" applyFont="0" applyAlignment="0" applyProtection="0"/>
    <xf numFmtId="0" fontId="53" fillId="8" borderId="6" applyNumberFormat="0" applyAlignment="0" applyProtection="0"/>
    <xf numFmtId="0" fontId="56" fillId="0" borderId="8" applyNumberFormat="0" applyFill="0" applyAlignment="0" applyProtection="0"/>
    <xf numFmtId="4" fontId="6" fillId="12" borderId="24"/>
    <xf numFmtId="0" fontId="7" fillId="6" borderId="24">
      <alignment horizontal="right" vertical="center"/>
    </xf>
    <xf numFmtId="0" fontId="56" fillId="0" borderId="8" applyNumberFormat="0" applyFill="0" applyAlignment="0" applyProtection="0"/>
    <xf numFmtId="4" fontId="7" fillId="6" borderId="26">
      <alignment horizontal="right" vertical="center"/>
    </xf>
    <xf numFmtId="0" fontId="10" fillId="8" borderId="7" applyNumberFormat="0" applyAlignment="0" applyProtection="0"/>
    <xf numFmtId="0" fontId="7" fillId="6" borderId="25">
      <alignment horizontal="right" vertical="center"/>
    </xf>
    <xf numFmtId="0" fontId="40" fillId="8" borderId="7" applyNumberFormat="0" applyAlignment="0" applyProtection="0"/>
    <xf numFmtId="0" fontId="14" fillId="0" borderId="8" applyNumberFormat="0" applyFill="0" applyAlignment="0" applyProtection="0"/>
    <xf numFmtId="0" fontId="36" fillId="33" borderId="23" applyNumberFormat="0" applyFont="0" applyAlignment="0" applyProtection="0"/>
    <xf numFmtId="4" fontId="7" fillId="6" borderId="25">
      <alignment horizontal="right" vertical="center"/>
    </xf>
    <xf numFmtId="0" fontId="6" fillId="6" borderId="27">
      <alignment horizontal="left" vertical="center" wrapText="1" indent="2"/>
    </xf>
    <xf numFmtId="0" fontId="6" fillId="12" borderId="24"/>
    <xf numFmtId="164" fontId="6" fillId="34" borderId="24" applyNumberFormat="0" applyFont="0" applyBorder="0" applyAlignment="0" applyProtection="0">
      <alignment horizontal="right" vertical="center"/>
    </xf>
    <xf numFmtId="0" fontId="6" fillId="0" borderId="24" applyNumberFormat="0" applyFill="0" applyAlignment="0" applyProtection="0"/>
    <xf numFmtId="4" fontId="6" fillId="0" borderId="24" applyFill="0" applyBorder="0" applyProtection="0">
      <alignment horizontal="right" vertical="center"/>
    </xf>
    <xf numFmtId="4" fontId="7" fillId="7" borderId="24">
      <alignment horizontal="right" vertical="center"/>
    </xf>
    <xf numFmtId="0" fontId="14" fillId="0" borderId="8" applyNumberFormat="0" applyFill="0" applyAlignment="0" applyProtection="0"/>
    <xf numFmtId="49" fontId="11" fillId="0" borderId="24" applyNumberFormat="0" applyFill="0" applyBorder="0" applyProtection="0">
      <alignment horizontal="left" vertical="center"/>
    </xf>
    <xf numFmtId="49" fontId="6" fillId="0" borderId="25" applyNumberFormat="0" applyFont="0" applyFill="0" applyBorder="0" applyProtection="0">
      <alignment horizontal="left" vertical="center" indent="5"/>
    </xf>
    <xf numFmtId="0" fontId="6" fillId="7" borderId="25">
      <alignment horizontal="left" vertical="center"/>
    </xf>
    <xf numFmtId="0" fontId="40" fillId="8" borderId="7" applyNumberFormat="0" applyAlignment="0" applyProtection="0"/>
    <xf numFmtId="4" fontId="7" fillId="6" borderId="26">
      <alignment horizontal="right" vertical="center"/>
    </xf>
    <xf numFmtId="0" fontId="49" fillId="9" borderId="7" applyNumberFormat="0" applyAlignment="0" applyProtection="0"/>
    <xf numFmtId="0" fontId="49" fillId="9" borderId="7" applyNumberFormat="0" applyAlignment="0" applyProtection="0"/>
    <xf numFmtId="0" fontId="36" fillId="33" borderId="23" applyNumberFormat="0" applyFont="0" applyAlignment="0" applyProtection="0"/>
    <xf numFmtId="0" fontId="53" fillId="8" borderId="6" applyNumberFormat="0" applyAlignment="0" applyProtection="0"/>
    <xf numFmtId="0" fontId="56" fillId="0" borderId="8" applyNumberFormat="0" applyFill="0" applyAlignment="0" applyProtection="0"/>
    <xf numFmtId="0" fontId="7" fillId="6" borderId="24">
      <alignment horizontal="right" vertical="center"/>
    </xf>
    <xf numFmtId="0" fontId="1" fillId="33" borderId="23" applyNumberFormat="0" applyFont="0" applyAlignment="0" applyProtection="0"/>
    <xf numFmtId="4" fontId="6" fillId="0" borderId="24">
      <alignment horizontal="right" vertical="center"/>
    </xf>
    <xf numFmtId="0" fontId="56" fillId="0" borderId="8" applyNumberFormat="0" applyFill="0" applyAlignment="0" applyProtection="0"/>
    <xf numFmtId="0" fontId="7" fillId="6" borderId="24">
      <alignment horizontal="right" vertical="center"/>
    </xf>
    <xf numFmtId="0" fontId="7" fillId="6" borderId="24">
      <alignment horizontal="right" vertical="center"/>
    </xf>
    <xf numFmtId="4" fontId="24" fillId="7" borderId="24">
      <alignment horizontal="right" vertical="center"/>
    </xf>
    <xf numFmtId="0" fontId="7" fillId="7" borderId="24">
      <alignment horizontal="right" vertical="center"/>
    </xf>
    <xf numFmtId="4" fontId="7" fillId="7" borderId="24">
      <alignment horizontal="right" vertical="center"/>
    </xf>
    <xf numFmtId="0" fontId="24" fillId="7" borderId="24">
      <alignment horizontal="right" vertical="center"/>
    </xf>
    <xf numFmtId="4" fontId="24" fillId="7" borderId="24">
      <alignment horizontal="right" vertical="center"/>
    </xf>
    <xf numFmtId="0" fontId="7" fillId="6" borderId="24">
      <alignment horizontal="right" vertical="center"/>
    </xf>
    <xf numFmtId="4" fontId="7" fillId="6" borderId="24">
      <alignment horizontal="right" vertical="center"/>
    </xf>
    <xf numFmtId="0" fontId="7" fillId="6" borderId="24">
      <alignment horizontal="right" vertical="center"/>
    </xf>
    <xf numFmtId="4" fontId="7" fillId="6" borderId="24">
      <alignment horizontal="right" vertical="center"/>
    </xf>
    <xf numFmtId="0" fontId="7" fillId="6" borderId="25">
      <alignment horizontal="right" vertical="center"/>
    </xf>
    <xf numFmtId="4" fontId="7" fillId="6" borderId="25">
      <alignment horizontal="right" vertical="center"/>
    </xf>
    <xf numFmtId="0" fontId="7" fillId="6" borderId="26">
      <alignment horizontal="right" vertical="center"/>
    </xf>
    <xf numFmtId="4" fontId="7" fillId="6" borderId="26">
      <alignment horizontal="right" vertical="center"/>
    </xf>
    <xf numFmtId="0" fontId="40" fillId="8" borderId="7" applyNumberFormat="0" applyAlignment="0" applyProtection="0"/>
    <xf numFmtId="0" fontId="6" fillId="6" borderId="27">
      <alignment horizontal="left" vertical="center" wrapText="1" indent="2"/>
    </xf>
    <xf numFmtId="0" fontId="6" fillId="0" borderId="27">
      <alignment horizontal="left" vertical="center" wrapText="1" indent="2"/>
    </xf>
    <xf numFmtId="0" fontId="6" fillId="7" borderId="25">
      <alignment horizontal="left" vertical="center"/>
    </xf>
    <xf numFmtId="0" fontId="49" fillId="9" borderId="7" applyNumberFormat="0" applyAlignment="0" applyProtection="0"/>
    <xf numFmtId="0" fontId="6" fillId="0" borderId="24">
      <alignment horizontal="right" vertical="center"/>
    </xf>
    <xf numFmtId="4" fontId="6" fillId="0" borderId="24">
      <alignment horizontal="right" vertical="center"/>
    </xf>
    <xf numFmtId="0" fontId="6" fillId="0" borderId="24" applyNumberFormat="0" applyFill="0" applyAlignment="0" applyProtection="0"/>
    <xf numFmtId="0" fontId="53" fillId="8" borderId="6" applyNumberFormat="0" applyAlignment="0" applyProtection="0"/>
    <xf numFmtId="164" fontId="6" fillId="34" borderId="24" applyNumberFormat="0" applyFont="0" applyBorder="0" applyAlignment="0" applyProtection="0">
      <alignment horizontal="right" vertical="center"/>
    </xf>
    <xf numFmtId="0" fontId="6" fillId="12" borderId="24"/>
    <xf numFmtId="4" fontId="6" fillId="12" borderId="24"/>
    <xf numFmtId="0" fontId="56" fillId="0" borderId="8" applyNumberFormat="0" applyFill="0" applyAlignment="0" applyProtection="0"/>
    <xf numFmtId="0" fontId="1" fillId="33" borderId="23" applyNumberFormat="0" applyFont="0" applyAlignment="0" applyProtection="0"/>
    <xf numFmtId="0" fontId="36" fillId="33" borderId="23" applyNumberFormat="0" applyFont="0" applyAlignment="0" applyProtection="0"/>
    <xf numFmtId="0" fontId="6" fillId="0" borderId="24" applyNumberFormat="0" applyFill="0" applyAlignment="0" applyProtection="0"/>
    <xf numFmtId="0" fontId="14" fillId="0" borderId="8" applyNumberFormat="0" applyFill="0" applyAlignment="0" applyProtection="0"/>
    <xf numFmtId="0" fontId="56" fillId="0" borderId="8" applyNumberFormat="0" applyFill="0" applyAlignment="0" applyProtection="0"/>
    <xf numFmtId="0" fontId="13" fillId="9" borderId="7" applyNumberFormat="0" applyAlignment="0" applyProtection="0"/>
    <xf numFmtId="0" fontId="40" fillId="8" borderId="7" applyNumberFormat="0" applyAlignment="0" applyProtection="0"/>
    <xf numFmtId="4" fontId="24" fillId="7" borderId="24">
      <alignment horizontal="right" vertical="center"/>
    </xf>
    <xf numFmtId="0" fontId="7" fillId="7" borderId="24">
      <alignment horizontal="right" vertical="center"/>
    </xf>
    <xf numFmtId="164" fontId="6" fillId="34" borderId="24" applyNumberFormat="0" applyFont="0" applyBorder="0" applyAlignment="0" applyProtection="0">
      <alignment horizontal="right" vertical="center"/>
    </xf>
    <xf numFmtId="0" fontId="14" fillId="0" borderId="8" applyNumberFormat="0" applyFill="0" applyAlignment="0" applyProtection="0"/>
    <xf numFmtId="49" fontId="6" fillId="0" borderId="24" applyNumberFormat="0" applyFont="0" applyFill="0" applyBorder="0" applyProtection="0">
      <alignment horizontal="left" vertical="center" indent="2"/>
    </xf>
    <xf numFmtId="49" fontId="6" fillId="0" borderId="25" applyNumberFormat="0" applyFont="0" applyFill="0" applyBorder="0" applyProtection="0">
      <alignment horizontal="left" vertical="center" indent="5"/>
    </xf>
    <xf numFmtId="49" fontId="6" fillId="0" borderId="24" applyNumberFormat="0" applyFont="0" applyFill="0" applyBorder="0" applyProtection="0">
      <alignment horizontal="left" vertical="center" indent="2"/>
    </xf>
    <xf numFmtId="4" fontId="6" fillId="0" borderId="24" applyFill="0" applyBorder="0" applyProtection="0">
      <alignment horizontal="right" vertical="center"/>
    </xf>
    <xf numFmtId="49" fontId="11" fillId="0" borderId="24" applyNumberFormat="0" applyFill="0" applyBorder="0" applyProtection="0">
      <alignment horizontal="left" vertical="center"/>
    </xf>
    <xf numFmtId="0" fontId="6" fillId="0" borderId="27">
      <alignment horizontal="left" vertical="center" wrapText="1" indent="2"/>
    </xf>
    <xf numFmtId="0" fontId="53" fillId="8" borderId="6" applyNumberFormat="0" applyAlignment="0" applyProtection="0"/>
    <xf numFmtId="0" fontId="7" fillId="6" borderId="26">
      <alignment horizontal="right" vertical="center"/>
    </xf>
    <xf numFmtId="0" fontId="13" fillId="9" borderId="7" applyNumberFormat="0" applyAlignment="0" applyProtection="0"/>
    <xf numFmtId="0" fontId="7" fillId="6" borderId="26">
      <alignment horizontal="right" vertical="center"/>
    </xf>
    <xf numFmtId="4" fontId="7" fillId="6" borderId="24">
      <alignment horizontal="right" vertical="center"/>
    </xf>
    <xf numFmtId="0" fontId="7" fillId="6" borderId="24">
      <alignment horizontal="right" vertical="center"/>
    </xf>
    <xf numFmtId="0" fontId="9" fillId="8" borderId="6" applyNumberFormat="0" applyAlignment="0" applyProtection="0"/>
    <xf numFmtId="0" fontId="10" fillId="8" borderId="7" applyNumberFormat="0" applyAlignment="0" applyProtection="0"/>
    <xf numFmtId="0" fontId="14" fillId="0" borderId="8" applyNumberFormat="0" applyFill="0" applyAlignment="0" applyProtection="0"/>
    <xf numFmtId="0" fontId="6" fillId="12" borderId="24"/>
    <xf numFmtId="4" fontId="6" fillId="12" borderId="24"/>
    <xf numFmtId="4" fontId="7" fillId="6" borderId="24">
      <alignment horizontal="right" vertical="center"/>
    </xf>
    <xf numFmtId="0" fontId="24" fillId="7" borderId="24">
      <alignment horizontal="right" vertical="center"/>
    </xf>
    <xf numFmtId="0" fontId="13" fillId="9" borderId="7" applyNumberFormat="0" applyAlignment="0" applyProtection="0"/>
    <xf numFmtId="0" fontId="40" fillId="8" borderId="7" applyNumberFormat="0" applyAlignment="0" applyProtection="0"/>
    <xf numFmtId="4" fontId="6" fillId="0" borderId="24">
      <alignment horizontal="right" vertical="center"/>
    </xf>
    <xf numFmtId="0" fontId="6" fillId="6" borderId="27">
      <alignment horizontal="left" vertical="center" wrapText="1" indent="2"/>
    </xf>
    <xf numFmtId="0" fontId="6" fillId="0" borderId="27">
      <alignment horizontal="left" vertical="center" wrapText="1" indent="2"/>
    </xf>
    <xf numFmtId="0" fontId="53" fillId="8" borderId="6" applyNumberFormat="0" applyAlignment="0" applyProtection="0"/>
    <xf numFmtId="0" fontId="49" fillId="9" borderId="7" applyNumberFormat="0" applyAlignment="0" applyProtection="0"/>
    <xf numFmtId="0" fontId="10" fillId="8" borderId="7" applyNumberFormat="0" applyAlignment="0" applyProtection="0"/>
    <xf numFmtId="0" fontId="9" fillId="8" borderId="6" applyNumberFormat="0" applyAlignment="0" applyProtection="0"/>
    <xf numFmtId="0" fontId="7" fillId="6" borderId="26">
      <alignment horizontal="right" vertical="center"/>
    </xf>
    <xf numFmtId="0" fontId="24" fillId="7" borderId="24">
      <alignment horizontal="right" vertical="center"/>
    </xf>
    <xf numFmtId="4" fontId="7" fillId="7" borderId="24">
      <alignment horizontal="right" vertical="center"/>
    </xf>
    <xf numFmtId="4" fontId="7" fillId="6" borderId="24">
      <alignment horizontal="right" vertical="center"/>
    </xf>
    <xf numFmtId="49" fontId="6" fillId="0" borderId="25" applyNumberFormat="0" applyFont="0" applyFill="0" applyBorder="0" applyProtection="0">
      <alignment horizontal="left" vertical="center" indent="5"/>
    </xf>
    <xf numFmtId="4" fontId="6" fillId="0" borderId="24" applyFill="0" applyBorder="0" applyProtection="0">
      <alignment horizontal="right" vertical="center"/>
    </xf>
    <xf numFmtId="4" fontId="7" fillId="7" borderId="24">
      <alignment horizontal="right" vertical="center"/>
    </xf>
    <xf numFmtId="0" fontId="1" fillId="0" borderId="0"/>
    <xf numFmtId="0" fontId="49" fillId="9" borderId="7" applyNumberFormat="0" applyAlignment="0" applyProtection="0"/>
    <xf numFmtId="0" fontId="13" fillId="9" borderId="7" applyNumberFormat="0" applyAlignment="0" applyProtection="0"/>
    <xf numFmtId="0" fontId="10" fillId="8" borderId="7" applyNumberFormat="0" applyAlignment="0" applyProtection="0"/>
    <xf numFmtId="0" fontId="6" fillId="6" borderId="27">
      <alignment horizontal="left" vertical="center" wrapText="1" indent="2"/>
    </xf>
    <xf numFmtId="0" fontId="6" fillId="0" borderId="27">
      <alignment horizontal="left" vertical="center" wrapText="1" indent="2"/>
    </xf>
    <xf numFmtId="0" fontId="6" fillId="6" borderId="27">
      <alignment horizontal="left" vertical="center" wrapText="1" indent="2"/>
    </xf>
    <xf numFmtId="0" fontId="6" fillId="0" borderId="27">
      <alignment horizontal="left" vertical="center" wrapText="1" indent="2"/>
    </xf>
    <xf numFmtId="0" fontId="9" fillId="8" borderId="6" applyNumberFormat="0" applyAlignment="0" applyProtection="0"/>
    <xf numFmtId="0" fontId="10" fillId="8" borderId="7" applyNumberFormat="0" applyAlignment="0" applyProtection="0"/>
    <xf numFmtId="0" fontId="40" fillId="8" borderId="7" applyNumberFormat="0" applyAlignment="0" applyProtection="0"/>
    <xf numFmtId="0" fontId="13" fillId="9" borderId="7" applyNumberFormat="0" applyAlignment="0" applyProtection="0"/>
    <xf numFmtId="0" fontId="14" fillId="0" borderId="8" applyNumberFormat="0" applyFill="0" applyAlignment="0" applyProtection="0"/>
    <xf numFmtId="0" fontId="49" fillId="9" borderId="7" applyNumberFormat="0" applyAlignment="0" applyProtection="0"/>
    <xf numFmtId="0" fontId="36" fillId="33" borderId="23" applyNumberFormat="0" applyFont="0" applyAlignment="0" applyProtection="0"/>
    <xf numFmtId="0" fontId="1" fillId="33" borderId="23" applyNumberFormat="0" applyFont="0" applyAlignment="0" applyProtection="0"/>
    <xf numFmtId="0" fontId="53" fillId="8" borderId="6" applyNumberFormat="0" applyAlignment="0" applyProtection="0"/>
    <xf numFmtId="0" fontId="56" fillId="0" borderId="8" applyNumberFormat="0" applyFill="0" applyAlignment="0" applyProtection="0"/>
    <xf numFmtId="0" fontId="40" fillId="8" borderId="7" applyNumberFormat="0" applyAlignment="0" applyProtection="0"/>
    <xf numFmtId="0" fontId="49" fillId="9" borderId="7" applyNumberFormat="0" applyAlignment="0" applyProtection="0"/>
    <xf numFmtId="0" fontId="36" fillId="33" borderId="23" applyNumberFormat="0" applyFont="0" applyAlignment="0" applyProtection="0"/>
    <xf numFmtId="0" fontId="53" fillId="8" borderId="6" applyNumberFormat="0" applyAlignment="0" applyProtection="0"/>
    <xf numFmtId="0" fontId="56" fillId="0" borderId="8" applyNumberFormat="0" applyFill="0" applyAlignment="0" applyProtection="0"/>
    <xf numFmtId="0" fontId="40" fillId="8" borderId="7" applyNumberFormat="0" applyAlignment="0" applyProtection="0"/>
    <xf numFmtId="0" fontId="49" fillId="9" borderId="7" applyNumberFormat="0" applyAlignment="0" applyProtection="0"/>
    <xf numFmtId="0" fontId="53" fillId="8" borderId="6" applyNumberFormat="0" applyAlignment="0" applyProtection="0"/>
    <xf numFmtId="0" fontId="56" fillId="0" borderId="8" applyNumberFormat="0" applyFill="0" applyAlignment="0" applyProtection="0"/>
    <xf numFmtId="0" fontId="9" fillId="8" borderId="6" applyNumberFormat="0" applyAlignment="0" applyProtection="0"/>
    <xf numFmtId="0" fontId="10" fillId="8" borderId="7" applyNumberFormat="0" applyAlignment="0" applyProtection="0"/>
    <xf numFmtId="0" fontId="14" fillId="0" borderId="8" applyNumberFormat="0" applyFill="0" applyAlignment="0" applyProtection="0"/>
    <xf numFmtId="49" fontId="6" fillId="0" borderId="25" applyNumberFormat="0" applyFont="0" applyFill="0" applyBorder="0" applyProtection="0">
      <alignment horizontal="left" vertical="center" indent="5"/>
    </xf>
    <xf numFmtId="0" fontId="7" fillId="6" borderId="25">
      <alignment horizontal="right" vertical="center"/>
    </xf>
    <xf numFmtId="4" fontId="7" fillId="6" borderId="25">
      <alignment horizontal="right" vertical="center"/>
    </xf>
    <xf numFmtId="0" fontId="6" fillId="7" borderId="25">
      <alignment horizontal="left" vertical="center"/>
    </xf>
    <xf numFmtId="0" fontId="13" fillId="9" borderId="7" applyNumberFormat="0" applyAlignment="0" applyProtection="0"/>
    <xf numFmtId="0" fontId="10" fillId="8" borderId="7" applyNumberFormat="0" applyAlignment="0" applyProtection="0"/>
    <xf numFmtId="0" fontId="56" fillId="0" borderId="8" applyNumberFormat="0" applyFill="0" applyAlignment="0" applyProtection="0"/>
    <xf numFmtId="0" fontId="49" fillId="9" borderId="7" applyNumberFormat="0" applyAlignment="0" applyProtection="0"/>
    <xf numFmtId="0" fontId="36" fillId="33" borderId="23" applyNumberFormat="0" applyFont="0" applyAlignment="0" applyProtection="0"/>
    <xf numFmtId="0" fontId="49" fillId="9" borderId="7" applyNumberFormat="0" applyAlignment="0" applyProtection="0"/>
    <xf numFmtId="0" fontId="9" fillId="8" borderId="6" applyNumberFormat="0" applyAlignment="0" applyProtection="0"/>
    <xf numFmtId="0" fontId="13" fillId="9" borderId="7" applyNumberFormat="0" applyAlignment="0" applyProtection="0"/>
    <xf numFmtId="0" fontId="40" fillId="8" borderId="7" applyNumberFormat="0" applyAlignment="0" applyProtection="0"/>
    <xf numFmtId="0" fontId="56" fillId="0" borderId="8" applyNumberFormat="0" applyFill="0" applyAlignment="0" applyProtection="0"/>
    <xf numFmtId="0" fontId="53" fillId="8" borderId="6" applyNumberFormat="0" applyAlignment="0" applyProtection="0"/>
    <xf numFmtId="0" fontId="49" fillId="9" borderId="7" applyNumberFormat="0" applyAlignment="0" applyProtection="0"/>
    <xf numFmtId="0" fontId="9" fillId="8" borderId="6" applyNumberFormat="0" applyAlignment="0" applyProtection="0"/>
    <xf numFmtId="0" fontId="10" fillId="8" borderId="7" applyNumberFormat="0" applyAlignment="0" applyProtection="0"/>
    <xf numFmtId="0" fontId="40" fillId="8" borderId="7" applyNumberFormat="0" applyAlignment="0" applyProtection="0"/>
    <xf numFmtId="0" fontId="40" fillId="8" borderId="7" applyNumberFormat="0" applyAlignment="0" applyProtection="0"/>
    <xf numFmtId="0" fontId="13" fillId="9" borderId="7" applyNumberFormat="0" applyAlignment="0" applyProtection="0"/>
    <xf numFmtId="0" fontId="14" fillId="0" borderId="8" applyNumberFormat="0" applyFill="0" applyAlignment="0" applyProtection="0"/>
    <xf numFmtId="0" fontId="56" fillId="0" borderId="8" applyNumberFormat="0" applyFill="0" applyAlignment="0" applyProtection="0"/>
    <xf numFmtId="0" fontId="36" fillId="33" borderId="23" applyNumberFormat="0" applyFont="0" applyAlignment="0" applyProtection="0"/>
    <xf numFmtId="0" fontId="49" fillId="9" borderId="7" applyNumberFormat="0" applyAlignment="0" applyProtection="0"/>
    <xf numFmtId="0" fontId="40" fillId="8" borderId="7" applyNumberFormat="0" applyAlignment="0" applyProtection="0"/>
    <xf numFmtId="0" fontId="36" fillId="33" borderId="23" applyNumberFormat="0" applyFont="0" applyAlignment="0" applyProtection="0"/>
    <xf numFmtId="0" fontId="1" fillId="33" borderId="23" applyNumberFormat="0" applyFont="0" applyAlignment="0" applyProtection="0"/>
    <xf numFmtId="0" fontId="53" fillId="8" borderId="6" applyNumberFormat="0" applyAlignment="0" applyProtection="0"/>
    <xf numFmtId="0" fontId="56" fillId="0" borderId="8" applyNumberFormat="0" applyFill="0" applyAlignment="0" applyProtection="0"/>
    <xf numFmtId="0" fontId="56" fillId="0" borderId="8" applyNumberFormat="0" applyFill="0" applyAlignment="0" applyProtection="0"/>
    <xf numFmtId="0" fontId="10" fillId="8" borderId="7" applyNumberFormat="0" applyAlignment="0" applyProtection="0"/>
    <xf numFmtId="0" fontId="40" fillId="8" borderId="7" applyNumberFormat="0" applyAlignment="0" applyProtection="0"/>
    <xf numFmtId="0" fontId="14" fillId="0" borderId="8" applyNumberFormat="0" applyFill="0" applyAlignment="0" applyProtection="0"/>
    <xf numFmtId="0" fontId="36" fillId="33" borderId="23" applyNumberFormat="0" applyFont="0" applyAlignment="0" applyProtection="0"/>
    <xf numFmtId="0" fontId="14" fillId="0" borderId="8" applyNumberFormat="0" applyFill="0" applyAlignment="0" applyProtection="0"/>
    <xf numFmtId="0" fontId="40" fillId="8" borderId="7" applyNumberFormat="0" applyAlignment="0" applyProtection="0"/>
    <xf numFmtId="0" fontId="49" fillId="9" borderId="7" applyNumberFormat="0" applyAlignment="0" applyProtection="0"/>
    <xf numFmtId="0" fontId="49" fillId="9" borderId="7" applyNumberFormat="0" applyAlignment="0" applyProtection="0"/>
    <xf numFmtId="0" fontId="36" fillId="33" borderId="23" applyNumberFormat="0" applyFont="0" applyAlignment="0" applyProtection="0"/>
    <xf numFmtId="0" fontId="53" fillId="8" borderId="6" applyNumberFormat="0" applyAlignment="0" applyProtection="0"/>
    <xf numFmtId="0" fontId="56" fillId="0" borderId="8" applyNumberFormat="0" applyFill="0" applyAlignment="0" applyProtection="0"/>
    <xf numFmtId="0" fontId="1" fillId="33" borderId="23" applyNumberFormat="0" applyFont="0" applyAlignment="0" applyProtection="0"/>
    <xf numFmtId="0" fontId="56" fillId="0" borderId="8" applyNumberFormat="0" applyFill="0" applyAlignment="0" applyProtection="0"/>
    <xf numFmtId="0" fontId="40" fillId="8" borderId="7" applyNumberFormat="0" applyAlignment="0" applyProtection="0"/>
    <xf numFmtId="0" fontId="49" fillId="9" borderId="7" applyNumberFormat="0" applyAlignment="0" applyProtection="0"/>
    <xf numFmtId="0" fontId="53" fillId="8" borderId="6" applyNumberFormat="0" applyAlignment="0" applyProtection="0"/>
    <xf numFmtId="0" fontId="56" fillId="0" borderId="8" applyNumberFormat="0" applyFill="0" applyAlignment="0" applyProtection="0"/>
    <xf numFmtId="0" fontId="1" fillId="33" borderId="23" applyNumberFormat="0" applyFont="0" applyAlignment="0" applyProtection="0"/>
    <xf numFmtId="0" fontId="36" fillId="33" borderId="23" applyNumberFormat="0" applyFont="0" applyAlignment="0" applyProtection="0"/>
    <xf numFmtId="0" fontId="14" fillId="0" borderId="8" applyNumberFormat="0" applyFill="0" applyAlignment="0" applyProtection="0"/>
    <xf numFmtId="0" fontId="56" fillId="0" borderId="8" applyNumberFormat="0" applyFill="0" applyAlignment="0" applyProtection="0"/>
    <xf numFmtId="0" fontId="13" fillId="9" borderId="7" applyNumberFormat="0" applyAlignment="0" applyProtection="0"/>
    <xf numFmtId="0" fontId="40" fillId="8" borderId="7" applyNumberFormat="0" applyAlignment="0" applyProtection="0"/>
    <xf numFmtId="0" fontId="14" fillId="0" borderId="8" applyNumberFormat="0" applyFill="0" applyAlignment="0" applyProtection="0"/>
    <xf numFmtId="0" fontId="53" fillId="8" borderId="6" applyNumberFormat="0" applyAlignment="0" applyProtection="0"/>
    <xf numFmtId="0" fontId="13" fillId="9" borderId="7" applyNumberFormat="0" applyAlignment="0" applyProtection="0"/>
    <xf numFmtId="0" fontId="9" fillId="8" borderId="6" applyNumberFormat="0" applyAlignment="0" applyProtection="0"/>
    <xf numFmtId="0" fontId="10" fillId="8" borderId="7" applyNumberFormat="0" applyAlignment="0" applyProtection="0"/>
    <xf numFmtId="0" fontId="14" fillId="0" borderId="8" applyNumberFormat="0" applyFill="0" applyAlignment="0" applyProtection="0"/>
    <xf numFmtId="0" fontId="13" fillId="9" borderId="7" applyNumberFormat="0" applyAlignment="0" applyProtection="0"/>
    <xf numFmtId="0" fontId="40" fillId="8" borderId="7" applyNumberFormat="0" applyAlignment="0" applyProtection="0"/>
    <xf numFmtId="0" fontId="53" fillId="8" borderId="6" applyNumberFormat="0" applyAlignment="0" applyProtection="0"/>
    <xf numFmtId="0" fontId="49" fillId="9" borderId="7" applyNumberFormat="0" applyAlignment="0" applyProtection="0"/>
    <xf numFmtId="0" fontId="10" fillId="8" borderId="7" applyNumberFormat="0" applyAlignment="0" applyProtection="0"/>
    <xf numFmtId="0" fontId="9" fillId="8" borderId="6" applyNumberFormat="0" applyAlignment="0" applyProtection="0"/>
    <xf numFmtId="0" fontId="49" fillId="9" borderId="7" applyNumberFormat="0" applyAlignment="0" applyProtection="0"/>
    <xf numFmtId="0" fontId="13" fillId="9" borderId="7" applyNumberFormat="0" applyAlignment="0" applyProtection="0"/>
    <xf numFmtId="0" fontId="10" fillId="8" borderId="7" applyNumberFormat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" fillId="0" borderId="0" applyNumberFormat="0" applyFont="0" applyFill="0" applyBorder="0" applyProtection="0">
      <alignment horizontal="left" vertical="center" indent="2"/>
    </xf>
    <xf numFmtId="49" fontId="6" fillId="0" borderId="24" applyNumberFormat="0" applyFont="0" applyFill="0" applyBorder="0" applyProtection="0">
      <alignment horizontal="left" vertical="center" indent="2"/>
    </xf>
    <xf numFmtId="164" fontId="6" fillId="7" borderId="0" applyBorder="0">
      <alignment horizontal="right" vertical="center"/>
    </xf>
    <xf numFmtId="164" fontId="6" fillId="0" borderId="0" applyBorder="0">
      <alignment horizontal="right" vertical="center"/>
    </xf>
    <xf numFmtId="0" fontId="19" fillId="0" borderId="0"/>
    <xf numFmtId="0" fontId="19" fillId="0" borderId="0"/>
    <xf numFmtId="49" fontId="6" fillId="0" borderId="4" applyNumberFormat="0" applyFont="0" applyFill="0" applyBorder="0" applyProtection="0">
      <alignment horizontal="left" vertical="center" indent="2"/>
    </xf>
    <xf numFmtId="0" fontId="19" fillId="0" borderId="0"/>
    <xf numFmtId="168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14" fillId="0" borderId="8" applyNumberFormat="0" applyFill="0" applyAlignment="0" applyProtection="0"/>
    <xf numFmtId="0" fontId="13" fillId="9" borderId="7" applyNumberFormat="0" applyAlignment="0" applyProtection="0"/>
    <xf numFmtId="0" fontId="10" fillId="8" borderId="7" applyNumberFormat="0" applyAlignment="0" applyProtection="0"/>
    <xf numFmtId="0" fontId="9" fillId="8" borderId="6" applyNumberFormat="0" applyAlignment="0" applyProtection="0"/>
    <xf numFmtId="0" fontId="1" fillId="0" borderId="0"/>
    <xf numFmtId="43" fontId="35" fillId="0" borderId="0" applyFont="0" applyFill="0" applyBorder="0" applyAlignment="0" applyProtection="0"/>
    <xf numFmtId="0" fontId="35" fillId="0" borderId="0"/>
    <xf numFmtId="0" fontId="53" fillId="8" borderId="6" applyNumberFormat="0" applyAlignment="0" applyProtection="0"/>
    <xf numFmtId="0" fontId="9" fillId="8" borderId="6" applyNumberFormat="0" applyAlignment="0" applyProtection="0"/>
    <xf numFmtId="0" fontId="13" fillId="9" borderId="7" applyNumberFormat="0" applyAlignment="0" applyProtection="0"/>
    <xf numFmtId="0" fontId="10" fillId="8" borderId="7" applyNumberFormat="0" applyAlignment="0" applyProtection="0"/>
    <xf numFmtId="0" fontId="13" fillId="9" borderId="7" applyNumberFormat="0" applyAlignment="0" applyProtection="0"/>
    <xf numFmtId="0" fontId="53" fillId="8" borderId="6" applyNumberFormat="0" applyAlignment="0" applyProtection="0"/>
    <xf numFmtId="0" fontId="53" fillId="8" borderId="6" applyNumberFormat="0" applyAlignment="0" applyProtection="0"/>
    <xf numFmtId="0" fontId="53" fillId="8" borderId="6" applyNumberFormat="0" applyAlignment="0" applyProtection="0"/>
    <xf numFmtId="0" fontId="9" fillId="8" borderId="6" applyNumberFormat="0" applyAlignment="0" applyProtection="0"/>
    <xf numFmtId="0" fontId="6" fillId="6" borderId="13">
      <alignment horizontal="left" vertical="center" wrapText="1" indent="2"/>
    </xf>
    <xf numFmtId="0" fontId="24" fillId="7" borderId="4">
      <alignment horizontal="right" vertical="center"/>
    </xf>
    <xf numFmtId="49" fontId="6" fillId="0" borderId="4" applyNumberFormat="0" applyFont="0" applyFill="0" applyBorder="0" applyProtection="0">
      <alignment horizontal="left" vertical="center" indent="2"/>
    </xf>
    <xf numFmtId="4" fontId="6" fillId="0" borderId="4">
      <alignment horizontal="right" vertical="center"/>
    </xf>
    <xf numFmtId="4" fontId="7" fillId="6" borderId="4">
      <alignment horizontal="right" vertical="center"/>
    </xf>
    <xf numFmtId="0" fontId="7" fillId="6" borderId="5">
      <alignment horizontal="right" vertical="center"/>
    </xf>
    <xf numFmtId="49" fontId="6" fillId="0" borderId="4" applyNumberFormat="0" applyFont="0" applyFill="0" applyBorder="0" applyProtection="0">
      <alignment horizontal="left" vertical="center" indent="2"/>
    </xf>
    <xf numFmtId="0" fontId="9" fillId="8" borderId="6" applyNumberFormat="0" applyAlignment="0" applyProtection="0"/>
    <xf numFmtId="0" fontId="53" fillId="8" borderId="6" applyNumberFormat="0" applyAlignment="0" applyProtection="0"/>
    <xf numFmtId="0" fontId="53" fillId="8" borderId="6" applyNumberFormat="0" applyAlignment="0" applyProtection="0"/>
    <xf numFmtId="164" fontId="6" fillId="34" borderId="4" applyNumberFormat="0" applyFont="0" applyBorder="0" applyAlignment="0" applyProtection="0">
      <alignment horizontal="right" vertical="center"/>
    </xf>
    <xf numFmtId="0" fontId="6" fillId="0" borderId="4">
      <alignment horizontal="right" vertical="center"/>
    </xf>
    <xf numFmtId="0" fontId="14" fillId="0" borderId="8" applyNumberFormat="0" applyFill="0" applyAlignment="0" applyProtection="0"/>
    <xf numFmtId="0" fontId="9" fillId="8" borderId="6" applyNumberFormat="0" applyAlignment="0" applyProtection="0"/>
    <xf numFmtId="0" fontId="10" fillId="8" borderId="7" applyNumberFormat="0" applyAlignment="0" applyProtection="0"/>
    <xf numFmtId="0" fontId="9" fillId="8" borderId="6" applyNumberFormat="0" applyAlignment="0" applyProtection="0"/>
    <xf numFmtId="0" fontId="53" fillId="8" borderId="6" applyNumberFormat="0" applyAlignment="0" applyProtection="0"/>
    <xf numFmtId="0" fontId="53" fillId="8" borderId="6" applyNumberFormat="0" applyAlignment="0" applyProtection="0"/>
    <xf numFmtId="0" fontId="53" fillId="8" borderId="6" applyNumberFormat="0" applyAlignment="0" applyProtection="0"/>
    <xf numFmtId="0" fontId="7" fillId="7" borderId="4">
      <alignment horizontal="right" vertical="center"/>
    </xf>
    <xf numFmtId="4" fontId="6" fillId="0" borderId="4">
      <alignment horizontal="right" vertical="center"/>
    </xf>
    <xf numFmtId="0" fontId="53" fillId="8" borderId="6" applyNumberFormat="0" applyAlignment="0" applyProtection="0"/>
    <xf numFmtId="4" fontId="6" fillId="12" borderId="4"/>
    <xf numFmtId="0" fontId="9" fillId="8" borderId="6" applyNumberFormat="0" applyAlignment="0" applyProtection="0"/>
    <xf numFmtId="0" fontId="53" fillId="8" borderId="6" applyNumberFormat="0" applyAlignment="0" applyProtection="0"/>
    <xf numFmtId="49" fontId="11" fillId="0" borderId="4" applyNumberFormat="0" applyFill="0" applyBorder="0" applyProtection="0">
      <alignment horizontal="left" vertical="center"/>
    </xf>
    <xf numFmtId="0" fontId="9" fillId="8" borderId="6" applyNumberFormat="0" applyAlignment="0" applyProtection="0"/>
    <xf numFmtId="0" fontId="14" fillId="0" borderId="8" applyNumberFormat="0" applyFill="0" applyAlignment="0" applyProtection="0"/>
    <xf numFmtId="0" fontId="10" fillId="8" borderId="7" applyNumberFormat="0" applyAlignment="0" applyProtection="0"/>
    <xf numFmtId="0" fontId="9" fillId="8" borderId="6" applyNumberFormat="0" applyAlignment="0" applyProtection="0"/>
    <xf numFmtId="0" fontId="14" fillId="0" borderId="8" applyNumberFormat="0" applyFill="0" applyAlignment="0" applyProtection="0"/>
    <xf numFmtId="0" fontId="9" fillId="8" borderId="6" applyNumberFormat="0" applyAlignment="0" applyProtection="0"/>
    <xf numFmtId="0" fontId="53" fillId="8" borderId="6" applyNumberFormat="0" applyAlignment="0" applyProtection="0"/>
    <xf numFmtId="0" fontId="9" fillId="8" borderId="6" applyNumberFormat="0" applyAlignment="0" applyProtection="0"/>
    <xf numFmtId="4" fontId="7" fillId="7" borderId="4">
      <alignment horizontal="right" vertical="center"/>
    </xf>
    <xf numFmtId="0" fontId="53" fillId="8" borderId="6" applyNumberFormat="0" applyAlignment="0" applyProtection="0"/>
    <xf numFmtId="0" fontId="53" fillId="8" borderId="6" applyNumberFormat="0" applyAlignment="0" applyProtection="0"/>
    <xf numFmtId="0" fontId="53" fillId="8" borderId="6" applyNumberFormat="0" applyAlignment="0" applyProtection="0"/>
    <xf numFmtId="0" fontId="6" fillId="12" borderId="4"/>
    <xf numFmtId="0" fontId="6" fillId="6" borderId="13">
      <alignment horizontal="left" vertical="center" wrapText="1" indent="2"/>
    </xf>
    <xf numFmtId="4" fontId="6" fillId="0" borderId="4" applyFill="0" applyBorder="0" applyProtection="0">
      <alignment horizontal="right" vertical="center"/>
    </xf>
    <xf numFmtId="0" fontId="6" fillId="7" borderId="5">
      <alignment horizontal="left" vertical="center"/>
    </xf>
    <xf numFmtId="0" fontId="53" fillId="8" borderId="6" applyNumberFormat="0" applyAlignment="0" applyProtection="0"/>
    <xf numFmtId="4" fontId="6" fillId="12" borderId="4"/>
    <xf numFmtId="0" fontId="7" fillId="6" borderId="12">
      <alignment horizontal="right" vertical="center"/>
    </xf>
    <xf numFmtId="0" fontId="7" fillId="6" borderId="4">
      <alignment horizontal="right" vertical="center"/>
    </xf>
    <xf numFmtId="4" fontId="24" fillId="7" borderId="4">
      <alignment horizontal="right" vertical="center"/>
    </xf>
    <xf numFmtId="0" fontId="6" fillId="6" borderId="13">
      <alignment horizontal="left" vertical="center" wrapText="1" indent="2"/>
    </xf>
    <xf numFmtId="0" fontId="7" fillId="6" borderId="12">
      <alignment horizontal="right" vertical="center"/>
    </xf>
    <xf numFmtId="4" fontId="7" fillId="6" borderId="12">
      <alignment horizontal="right" vertical="center"/>
    </xf>
    <xf numFmtId="0" fontId="9" fillId="8" borderId="6" applyNumberFormat="0" applyAlignment="0" applyProtection="0"/>
    <xf numFmtId="0" fontId="53" fillId="8" borderId="6" applyNumberFormat="0" applyAlignment="0" applyProtection="0"/>
    <xf numFmtId="0" fontId="9" fillId="8" borderId="6" applyNumberFormat="0" applyAlignment="0" applyProtection="0"/>
    <xf numFmtId="0" fontId="1" fillId="0" borderId="0"/>
    <xf numFmtId="0" fontId="6" fillId="0" borderId="4">
      <alignment horizontal="right" vertical="center"/>
    </xf>
    <xf numFmtId="0" fontId="7" fillId="6" borderId="5">
      <alignment horizontal="right" vertical="center"/>
    </xf>
    <xf numFmtId="0" fontId="7" fillId="6" borderId="4">
      <alignment horizontal="right" vertical="center"/>
    </xf>
    <xf numFmtId="49" fontId="6" fillId="0" borderId="4" applyNumberFormat="0" applyFont="0" applyFill="0" applyBorder="0" applyProtection="0">
      <alignment horizontal="left" vertical="center" indent="2"/>
    </xf>
    <xf numFmtId="49" fontId="11" fillId="0" borderId="4" applyNumberFormat="0" applyFill="0" applyBorder="0" applyProtection="0">
      <alignment horizontal="left" vertical="center"/>
    </xf>
    <xf numFmtId="0" fontId="7" fillId="6" borderId="4">
      <alignment horizontal="right" vertical="center"/>
    </xf>
    <xf numFmtId="4" fontId="7" fillId="6" borderId="4">
      <alignment horizontal="right" vertical="center"/>
    </xf>
    <xf numFmtId="0" fontId="6" fillId="0" borderId="13">
      <alignment horizontal="left" vertical="center" wrapText="1" indent="2"/>
    </xf>
    <xf numFmtId="4" fontId="7" fillId="6" borderId="12">
      <alignment horizontal="right" vertical="center"/>
    </xf>
    <xf numFmtId="0" fontId="24" fillId="7" borderId="4">
      <alignment horizontal="right" vertical="center"/>
    </xf>
    <xf numFmtId="0" fontId="6" fillId="0" borderId="13">
      <alignment horizontal="left" vertical="center" wrapText="1" indent="2"/>
    </xf>
    <xf numFmtId="0" fontId="9" fillId="8" borderId="6" applyNumberFormat="0" applyAlignment="0" applyProtection="0"/>
    <xf numFmtId="0" fontId="6" fillId="12" borderId="4"/>
    <xf numFmtId="4" fontId="7" fillId="6" borderId="5">
      <alignment horizontal="right" vertical="center"/>
    </xf>
    <xf numFmtId="0" fontId="7" fillId="6" borderId="4">
      <alignment horizontal="right" vertical="center"/>
    </xf>
    <xf numFmtId="4" fontId="7" fillId="7" borderId="4">
      <alignment horizontal="right" vertical="center"/>
    </xf>
    <xf numFmtId="0" fontId="9" fillId="8" borderId="6" applyNumberFormat="0" applyAlignment="0" applyProtection="0"/>
    <xf numFmtId="0" fontId="6" fillId="0" borderId="13">
      <alignment horizontal="left" vertical="center" wrapText="1" indent="2"/>
    </xf>
    <xf numFmtId="4" fontId="7" fillId="6" borderId="5">
      <alignment horizontal="right" vertical="center"/>
    </xf>
    <xf numFmtId="0" fontId="6" fillId="0" borderId="4" applyNumberFormat="0" applyFill="0" applyAlignment="0" applyProtection="0"/>
    <xf numFmtId="0" fontId="53" fillId="8" borderId="6" applyNumberFormat="0" applyAlignment="0" applyProtection="0"/>
    <xf numFmtId="0" fontId="6" fillId="7" borderId="5">
      <alignment horizontal="left" vertical="center"/>
    </xf>
    <xf numFmtId="4" fontId="7" fillId="6" borderId="4">
      <alignment horizontal="right" vertical="center"/>
    </xf>
    <xf numFmtId="0" fontId="7" fillId="7" borderId="4">
      <alignment horizontal="right" vertical="center"/>
    </xf>
    <xf numFmtId="164" fontId="6" fillId="34" borderId="4" applyNumberFormat="0" applyFont="0" applyBorder="0" applyAlignment="0" applyProtection="0">
      <alignment horizontal="right" vertical="center"/>
    </xf>
    <xf numFmtId="4" fontId="7" fillId="6" borderId="4">
      <alignment horizontal="right" vertical="center"/>
    </xf>
    <xf numFmtId="0" fontId="6" fillId="0" borderId="4" applyNumberFormat="0" applyFill="0" applyAlignment="0" applyProtection="0"/>
    <xf numFmtId="49" fontId="6" fillId="0" borderId="5" applyNumberFormat="0" applyFont="0" applyFill="0" applyBorder="0" applyProtection="0">
      <alignment horizontal="left" vertical="center" indent="5"/>
    </xf>
    <xf numFmtId="49" fontId="6" fillId="0" borderId="24" applyNumberFormat="0" applyFont="0" applyFill="0" applyBorder="0" applyProtection="0">
      <alignment horizontal="left" vertical="center" indent="2"/>
    </xf>
    <xf numFmtId="4" fontId="24" fillId="7" borderId="4">
      <alignment horizontal="right" vertical="center"/>
    </xf>
    <xf numFmtId="4" fontId="6" fillId="0" borderId="4" applyFill="0" applyBorder="0" applyProtection="0">
      <alignment horizontal="right" vertical="center"/>
    </xf>
    <xf numFmtId="0" fontId="10" fillId="8" borderId="7" applyNumberFormat="0" applyAlignment="0" applyProtection="0"/>
    <xf numFmtId="0" fontId="9" fillId="8" borderId="6" applyNumberFormat="0" applyAlignment="0" applyProtection="0"/>
    <xf numFmtId="0" fontId="10" fillId="8" borderId="7" applyNumberFormat="0" applyAlignment="0" applyProtection="0"/>
    <xf numFmtId="0" fontId="13" fillId="9" borderId="7" applyNumberFormat="0" applyAlignment="0" applyProtection="0"/>
    <xf numFmtId="0" fontId="14" fillId="0" borderId="8" applyNumberFormat="0" applyFill="0" applyAlignment="0" applyProtection="0"/>
    <xf numFmtId="0" fontId="14" fillId="0" borderId="8" applyNumberFormat="0" applyFill="0" applyAlignment="0" applyProtection="0"/>
    <xf numFmtId="0" fontId="9" fillId="8" borderId="6" applyNumberFormat="0" applyAlignment="0" applyProtection="0"/>
    <xf numFmtId="43" fontId="1" fillId="0" borderId="0" applyFont="0" applyFill="0" applyBorder="0" applyAlignment="0" applyProtection="0"/>
    <xf numFmtId="0" fontId="5" fillId="0" borderId="0" applyNumberFormat="0" applyFont="0" applyFill="0" applyBorder="0" applyProtection="0">
      <alignment horizontal="left" vertical="center" indent="5"/>
    </xf>
    <xf numFmtId="0" fontId="1" fillId="0" borderId="0"/>
    <xf numFmtId="0" fontId="13" fillId="9" borderId="7" applyNumberFormat="0" applyAlignment="0" applyProtection="0"/>
    <xf numFmtId="0" fontId="5" fillId="12" borderId="0" applyNumberFormat="0" applyFont="0" applyBorder="0" applyAlignment="0" applyProtection="0"/>
    <xf numFmtId="0" fontId="29" fillId="0" borderId="0"/>
    <xf numFmtId="0" fontId="3" fillId="0" borderId="0"/>
    <xf numFmtId="0" fontId="3" fillId="0" borderId="0"/>
    <xf numFmtId="0" fontId="3" fillId="0" borderId="0"/>
    <xf numFmtId="49" fontId="6" fillId="0" borderId="5" applyNumberFormat="0" applyFont="0" applyFill="0" applyBorder="0" applyProtection="0">
      <alignment horizontal="left" vertical="center" indent="5"/>
    </xf>
    <xf numFmtId="0" fontId="27" fillId="0" borderId="0" applyNumberFormat="0" applyFill="0" applyBorder="0" applyAlignment="0" applyProtection="0"/>
    <xf numFmtId="0" fontId="1" fillId="0" borderId="0"/>
    <xf numFmtId="0" fontId="1" fillId="0" borderId="0"/>
    <xf numFmtId="0" fontId="33" fillId="0" borderId="0"/>
    <xf numFmtId="0" fontId="3" fillId="0" borderId="0"/>
    <xf numFmtId="0" fontId="1" fillId="0" borderId="0" applyBorder="0"/>
    <xf numFmtId="169" fontId="1" fillId="0" borderId="0" applyFont="0" applyFill="0" applyBorder="0" applyAlignment="0" applyProtection="0"/>
    <xf numFmtId="0" fontId="13" fillId="9" borderId="7" applyNumberFormat="0" applyAlignment="0" applyProtection="0"/>
  </cellStyleXfs>
  <cellXfs count="17">
    <xf numFmtId="0" fontId="0" fillId="0" borderId="0" xfId="0"/>
    <xf numFmtId="0" fontId="2" fillId="2" borderId="0" xfId="0" applyFont="1" applyFill="1"/>
    <xf numFmtId="0" fontId="2" fillId="0" borderId="0" xfId="0" applyFont="1"/>
    <xf numFmtId="0" fontId="0" fillId="2" borderId="0" xfId="0" applyFill="1"/>
    <xf numFmtId="2" fontId="0" fillId="2" borderId="0" xfId="0" applyNumberFormat="1" applyFill="1"/>
    <xf numFmtId="0" fontId="0" fillId="3" borderId="0" xfId="0" applyFill="1"/>
    <xf numFmtId="2" fontId="0" fillId="3" borderId="0" xfId="0" applyNumberFormat="1" applyFill="1"/>
    <xf numFmtId="2" fontId="0" fillId="0" borderId="0" xfId="0" applyNumberFormat="1"/>
    <xf numFmtId="2" fontId="2" fillId="2" borderId="0" xfId="0" applyNumberFormat="1" applyFont="1" applyFill="1"/>
    <xf numFmtId="0" fontId="2" fillId="35" borderId="0" xfId="0" applyFont="1" applyFill="1"/>
    <xf numFmtId="2" fontId="0" fillId="35" borderId="0" xfId="0" applyNumberFormat="1" applyFill="1"/>
    <xf numFmtId="43" fontId="0" fillId="0" borderId="0" xfId="0" applyNumberFormat="1"/>
    <xf numFmtId="0" fontId="0" fillId="0" borderId="0" xfId="0" applyFill="1"/>
    <xf numFmtId="2" fontId="0" fillId="0" borderId="0" xfId="0" applyNumberFormat="1" applyFill="1"/>
    <xf numFmtId="1" fontId="0" fillId="35" borderId="0" xfId="0" applyNumberFormat="1" applyFill="1"/>
    <xf numFmtId="1" fontId="0" fillId="3" borderId="0" xfId="0" applyNumberFormat="1" applyFill="1"/>
    <xf numFmtId="43" fontId="0" fillId="0" borderId="0" xfId="0" applyNumberFormat="1" applyFill="1"/>
  </cellXfs>
  <cellStyles count="963">
    <cellStyle name="???????????" xfId="244" xr:uid="{00000000-0005-0000-0000-000000000000}"/>
    <cellStyle name="???????_2++" xfId="245" xr:uid="{00000000-0005-0000-0000-000001000000}"/>
    <cellStyle name="20 % - Akzent1" xfId="125" xr:uid="{00000000-0005-0000-0000-000002000000}"/>
    <cellStyle name="20 % - Akzent1 2" xfId="430" xr:uid="{00000000-0005-0000-0000-000003000000}"/>
    <cellStyle name="20 % - Akzent1 3" xfId="299" xr:uid="{00000000-0005-0000-0000-000004000000}"/>
    <cellStyle name="20 % - Akzent2" xfId="126" xr:uid="{00000000-0005-0000-0000-000005000000}"/>
    <cellStyle name="20 % - Akzent2 2" xfId="431" xr:uid="{00000000-0005-0000-0000-000006000000}"/>
    <cellStyle name="20 % - Akzent2 3" xfId="300" xr:uid="{00000000-0005-0000-0000-000007000000}"/>
    <cellStyle name="20 % - Akzent3" xfId="127" xr:uid="{00000000-0005-0000-0000-000008000000}"/>
    <cellStyle name="20 % - Akzent3 2" xfId="432" xr:uid="{00000000-0005-0000-0000-000009000000}"/>
    <cellStyle name="20 % - Akzent3 3" xfId="301" xr:uid="{00000000-0005-0000-0000-00000A000000}"/>
    <cellStyle name="20 % - Akzent4" xfId="128" xr:uid="{00000000-0005-0000-0000-00000B000000}"/>
    <cellStyle name="20 % - Akzent4 2" xfId="433" xr:uid="{00000000-0005-0000-0000-00000C000000}"/>
    <cellStyle name="20 % - Akzent4 3" xfId="302" xr:uid="{00000000-0005-0000-0000-00000D000000}"/>
    <cellStyle name="20 % - Akzent5" xfId="129" xr:uid="{00000000-0005-0000-0000-00000E000000}"/>
    <cellStyle name="20 % - Akzent5 2" xfId="434" xr:uid="{00000000-0005-0000-0000-00000F000000}"/>
    <cellStyle name="20 % - Akzent5 3" xfId="303" xr:uid="{00000000-0005-0000-0000-000010000000}"/>
    <cellStyle name="20 % - Akzent6" xfId="130" xr:uid="{00000000-0005-0000-0000-000011000000}"/>
    <cellStyle name="20 % - Akzent6 2" xfId="435" xr:uid="{00000000-0005-0000-0000-000012000000}"/>
    <cellStyle name="20 % - Akzent6 3" xfId="304" xr:uid="{00000000-0005-0000-0000-000013000000}"/>
    <cellStyle name="20% - Accent1 2" xfId="131" xr:uid="{00000000-0005-0000-0000-000014000000}"/>
    <cellStyle name="20% - Accent1 3" xfId="256" xr:uid="{00000000-0005-0000-0000-000015000000}"/>
    <cellStyle name="20% - Accent2 2" xfId="132" xr:uid="{00000000-0005-0000-0000-000016000000}"/>
    <cellStyle name="20% - Accent2 3" xfId="257" xr:uid="{00000000-0005-0000-0000-000017000000}"/>
    <cellStyle name="20% - Accent3 2" xfId="133" xr:uid="{00000000-0005-0000-0000-000018000000}"/>
    <cellStyle name="20% - Accent3 3" xfId="258" xr:uid="{00000000-0005-0000-0000-000019000000}"/>
    <cellStyle name="20% - Accent4 2" xfId="134" xr:uid="{00000000-0005-0000-0000-00001A000000}"/>
    <cellStyle name="20% - Accent4 3" xfId="259" xr:uid="{00000000-0005-0000-0000-00001B000000}"/>
    <cellStyle name="20% - Accent5 2" xfId="135" xr:uid="{00000000-0005-0000-0000-00001C000000}"/>
    <cellStyle name="20% - Accent5 3" xfId="260" xr:uid="{00000000-0005-0000-0000-00001D000000}"/>
    <cellStyle name="20% - Accent6 2" xfId="136" xr:uid="{00000000-0005-0000-0000-00001E000000}"/>
    <cellStyle name="20% - Accent6 3" xfId="261" xr:uid="{00000000-0005-0000-0000-00001F000000}"/>
    <cellStyle name="2x indented GHG Textfiels" xfId="6" xr:uid="{00000000-0005-0000-0000-000020000000}"/>
    <cellStyle name="2x indented GHG Textfiels 2" xfId="7" xr:uid="{00000000-0005-0000-0000-000021000000}"/>
    <cellStyle name="2x indented GHG Textfiels 2 2" xfId="138" xr:uid="{00000000-0005-0000-0000-000022000000}"/>
    <cellStyle name="2x indented GHG Textfiels 2 3" xfId="828" xr:uid="{00000000-0005-0000-0000-000023000000}"/>
    <cellStyle name="2x indented GHG Textfiels 2 4" xfId="833" xr:uid="{00000000-0005-0000-0000-000024000000}"/>
    <cellStyle name="2x indented GHG Textfiels 2 4 2" xfId="935" xr:uid="{00000000-0005-0000-0000-000025000000}"/>
    <cellStyle name="2x indented GHG Textfiels 2 4 3" xfId="859" xr:uid="{00000000-0005-0000-0000-000026000000}"/>
    <cellStyle name="2x indented GHG Textfiels 2 5" xfId="137" xr:uid="{00000000-0005-0000-0000-000027000000}"/>
    <cellStyle name="2x indented GHG Textfiels 3" xfId="139" xr:uid="{00000000-0005-0000-0000-000028000000}"/>
    <cellStyle name="2x indented GHG Textfiels 3 2" xfId="457" xr:uid="{00000000-0005-0000-0000-000029000000}"/>
    <cellStyle name="2x indented GHG Textfiels 3 2 2" xfId="586" xr:uid="{00000000-0005-0000-0000-00002A000000}"/>
    <cellStyle name="2x indented GHG Textfiels 3 2 3" xfId="855" xr:uid="{00000000-0005-0000-0000-00002B000000}"/>
    <cellStyle name="2x indented GHG Textfiels 3 3" xfId="405" xr:uid="{00000000-0005-0000-0000-00002C000000}"/>
    <cellStyle name="2x indented GHG Textfiels 3 3 2" xfId="691" xr:uid="{00000000-0005-0000-0000-00002D000000}"/>
    <cellStyle name="2x indented GHG Textfiels 3 3 3" xfId="693" xr:uid="{00000000-0005-0000-0000-00002E000000}"/>
    <cellStyle name="2x indented GHG Textfiels 3 3 4" xfId="589" xr:uid="{00000000-0005-0000-0000-00002F000000}"/>
    <cellStyle name="2x indented GHG Textfiels 3 4" xfId="910" xr:uid="{00000000-0005-0000-0000-000030000000}"/>
    <cellStyle name="2x indented GHG Textfiels 4" xfId="827" xr:uid="{00000000-0005-0000-0000-000031000000}"/>
    <cellStyle name="2x indented GHG Textfiels 5" xfId="112" xr:uid="{00000000-0005-0000-0000-000032000000}"/>
    <cellStyle name="40 % - Akzent1" xfId="140" xr:uid="{00000000-0005-0000-0000-000033000000}"/>
    <cellStyle name="40 % - Akzent1 2" xfId="436" xr:uid="{00000000-0005-0000-0000-000034000000}"/>
    <cellStyle name="40 % - Akzent1 3" xfId="305" xr:uid="{00000000-0005-0000-0000-000035000000}"/>
    <cellStyle name="40 % - Akzent2" xfId="141" xr:uid="{00000000-0005-0000-0000-000036000000}"/>
    <cellStyle name="40 % - Akzent2 2" xfId="437" xr:uid="{00000000-0005-0000-0000-000037000000}"/>
    <cellStyle name="40 % - Akzent2 3" xfId="306" xr:uid="{00000000-0005-0000-0000-000038000000}"/>
    <cellStyle name="40 % - Akzent3" xfId="142" xr:uid="{00000000-0005-0000-0000-000039000000}"/>
    <cellStyle name="40 % - Akzent3 2" xfId="438" xr:uid="{00000000-0005-0000-0000-00003A000000}"/>
    <cellStyle name="40 % - Akzent3 3" xfId="307" xr:uid="{00000000-0005-0000-0000-00003B000000}"/>
    <cellStyle name="40 % - Akzent4" xfId="143" xr:uid="{00000000-0005-0000-0000-00003C000000}"/>
    <cellStyle name="40 % - Akzent4 2" xfId="439" xr:uid="{00000000-0005-0000-0000-00003D000000}"/>
    <cellStyle name="40 % - Akzent4 3" xfId="308" xr:uid="{00000000-0005-0000-0000-00003E000000}"/>
    <cellStyle name="40 % - Akzent5" xfId="144" xr:uid="{00000000-0005-0000-0000-00003F000000}"/>
    <cellStyle name="40 % - Akzent5 2" xfId="440" xr:uid="{00000000-0005-0000-0000-000040000000}"/>
    <cellStyle name="40 % - Akzent5 3" xfId="309" xr:uid="{00000000-0005-0000-0000-000041000000}"/>
    <cellStyle name="40 % - Akzent6" xfId="145" xr:uid="{00000000-0005-0000-0000-000042000000}"/>
    <cellStyle name="40 % - Akzent6 2" xfId="441" xr:uid="{00000000-0005-0000-0000-000043000000}"/>
    <cellStyle name="40 % - Akzent6 3" xfId="310" xr:uid="{00000000-0005-0000-0000-000044000000}"/>
    <cellStyle name="40% - Accent1 2" xfId="146" xr:uid="{00000000-0005-0000-0000-000045000000}"/>
    <cellStyle name="40% - Accent1 3" xfId="262" xr:uid="{00000000-0005-0000-0000-000046000000}"/>
    <cellStyle name="40% - Accent2 2" xfId="147" xr:uid="{00000000-0005-0000-0000-000047000000}"/>
    <cellStyle name="40% - Accent2 3" xfId="263" xr:uid="{00000000-0005-0000-0000-000048000000}"/>
    <cellStyle name="40% - Accent3 2" xfId="148" xr:uid="{00000000-0005-0000-0000-000049000000}"/>
    <cellStyle name="40% - Accent3 3" xfId="264" xr:uid="{00000000-0005-0000-0000-00004A000000}"/>
    <cellStyle name="40% - Accent4 2" xfId="149" xr:uid="{00000000-0005-0000-0000-00004B000000}"/>
    <cellStyle name="40% - Accent4 3" xfId="265" xr:uid="{00000000-0005-0000-0000-00004C000000}"/>
    <cellStyle name="40% - Accent5 2" xfId="150" xr:uid="{00000000-0005-0000-0000-00004D000000}"/>
    <cellStyle name="40% - Accent5 3" xfId="266" xr:uid="{00000000-0005-0000-0000-00004E000000}"/>
    <cellStyle name="40% - Accent6 2" xfId="151" xr:uid="{00000000-0005-0000-0000-00004F000000}"/>
    <cellStyle name="40% - Accent6 3" xfId="267" xr:uid="{00000000-0005-0000-0000-000050000000}"/>
    <cellStyle name="5x indented GHG Textfiels" xfId="8" xr:uid="{00000000-0005-0000-0000-000051000000}"/>
    <cellStyle name="5x indented GHG Textfiels 2" xfId="46" xr:uid="{00000000-0005-0000-0000-000052000000}"/>
    <cellStyle name="5x indented GHG Textfiels 2 2" xfId="153" xr:uid="{00000000-0005-0000-0000-000053000000}"/>
    <cellStyle name="5x indented GHG Textfiels 2 3" xfId="152" xr:uid="{00000000-0005-0000-0000-000054000000}"/>
    <cellStyle name="5x indented GHG Textfiels 2 3 2" xfId="946" xr:uid="{00000000-0005-0000-0000-000055000000}"/>
    <cellStyle name="5x indented GHG Textfiels 3" xfId="154" xr:uid="{00000000-0005-0000-0000-000056000000}"/>
    <cellStyle name="5x indented GHG Textfiels 3 2" xfId="458" xr:uid="{00000000-0005-0000-0000-000057000000}"/>
    <cellStyle name="5x indented GHG Textfiels 3 2 2" xfId="756" xr:uid="{00000000-0005-0000-0000-000058000000}"/>
    <cellStyle name="5x indented GHG Textfiels 3 2 3" xfId="934" xr:uid="{00000000-0005-0000-0000-000059000000}"/>
    <cellStyle name="5x indented GHG Textfiels 3 3" xfId="406" xr:uid="{00000000-0005-0000-0000-00005A000000}"/>
    <cellStyle name="5x indented GHG Textfiels 3 3 2" xfId="692" xr:uid="{00000000-0005-0000-0000-00005B000000}"/>
    <cellStyle name="5x indented GHG Textfiels 3 3 3" xfId="639" xr:uid="{00000000-0005-0000-0000-00005C000000}"/>
    <cellStyle name="5x indented GHG Textfiels 3 3 4" xfId="723" xr:uid="{00000000-0005-0000-0000-00005D000000}"/>
    <cellStyle name="5x indented GHG Textfiels 3 4" xfId="954" xr:uid="{00000000-0005-0000-0000-00005E000000}"/>
    <cellStyle name="5x indented GHG Textfiels 4" xfId="116" xr:uid="{00000000-0005-0000-0000-00005F000000}"/>
    <cellStyle name="5x indented GHG Textfiels_Table 4(II)" xfId="246" xr:uid="{00000000-0005-0000-0000-000060000000}"/>
    <cellStyle name="60 % - Akzent1" xfId="155" xr:uid="{00000000-0005-0000-0000-000061000000}"/>
    <cellStyle name="60 % - Akzent1 2" xfId="442" xr:uid="{00000000-0005-0000-0000-000062000000}"/>
    <cellStyle name="60 % - Akzent1 3" xfId="311" xr:uid="{00000000-0005-0000-0000-000063000000}"/>
    <cellStyle name="60 % - Akzent2" xfId="156" xr:uid="{00000000-0005-0000-0000-000064000000}"/>
    <cellStyle name="60 % - Akzent2 2" xfId="443" xr:uid="{00000000-0005-0000-0000-000065000000}"/>
    <cellStyle name="60 % - Akzent2 3" xfId="312" xr:uid="{00000000-0005-0000-0000-000066000000}"/>
    <cellStyle name="60 % - Akzent3" xfId="157" xr:uid="{00000000-0005-0000-0000-000067000000}"/>
    <cellStyle name="60 % - Akzent3 2" xfId="444" xr:uid="{00000000-0005-0000-0000-000068000000}"/>
    <cellStyle name="60 % - Akzent3 3" xfId="313" xr:uid="{00000000-0005-0000-0000-000069000000}"/>
    <cellStyle name="60 % - Akzent4" xfId="158" xr:uid="{00000000-0005-0000-0000-00006A000000}"/>
    <cellStyle name="60 % - Akzent4 2" xfId="445" xr:uid="{00000000-0005-0000-0000-00006B000000}"/>
    <cellStyle name="60 % - Akzent4 3" xfId="314" xr:uid="{00000000-0005-0000-0000-00006C000000}"/>
    <cellStyle name="60 % - Akzent5" xfId="159" xr:uid="{00000000-0005-0000-0000-00006D000000}"/>
    <cellStyle name="60 % - Akzent5 2" xfId="446" xr:uid="{00000000-0005-0000-0000-00006E000000}"/>
    <cellStyle name="60 % - Akzent5 3" xfId="315" xr:uid="{00000000-0005-0000-0000-00006F000000}"/>
    <cellStyle name="60 % - Akzent6" xfId="160" xr:uid="{00000000-0005-0000-0000-000070000000}"/>
    <cellStyle name="60 % - Akzent6 2" xfId="447" xr:uid="{00000000-0005-0000-0000-000071000000}"/>
    <cellStyle name="60 % - Akzent6 3" xfId="316" xr:uid="{00000000-0005-0000-0000-000072000000}"/>
    <cellStyle name="60% - Accent1 2" xfId="161" xr:uid="{00000000-0005-0000-0000-000073000000}"/>
    <cellStyle name="60% - Accent1 3" xfId="268" xr:uid="{00000000-0005-0000-0000-000074000000}"/>
    <cellStyle name="60% - Accent2 2" xfId="162" xr:uid="{00000000-0005-0000-0000-000075000000}"/>
    <cellStyle name="60% - Accent2 3" xfId="269" xr:uid="{00000000-0005-0000-0000-000076000000}"/>
    <cellStyle name="60% - Accent3 2" xfId="163" xr:uid="{00000000-0005-0000-0000-000077000000}"/>
    <cellStyle name="60% - Accent3 3" xfId="270" xr:uid="{00000000-0005-0000-0000-000078000000}"/>
    <cellStyle name="60% - Accent4 2" xfId="164" xr:uid="{00000000-0005-0000-0000-000079000000}"/>
    <cellStyle name="60% - Accent4 3" xfId="271" xr:uid="{00000000-0005-0000-0000-00007A000000}"/>
    <cellStyle name="60% - Accent5 2" xfId="165" xr:uid="{00000000-0005-0000-0000-00007B000000}"/>
    <cellStyle name="60% - Accent5 3" xfId="272" xr:uid="{00000000-0005-0000-0000-00007C000000}"/>
    <cellStyle name="60% - Accent6 2" xfId="166" xr:uid="{00000000-0005-0000-0000-00007D000000}"/>
    <cellStyle name="60% - Accent6 3" xfId="273" xr:uid="{00000000-0005-0000-0000-00007E000000}"/>
    <cellStyle name="Accent1 2" xfId="167" xr:uid="{00000000-0005-0000-0000-00007F000000}"/>
    <cellStyle name="Accent1 3" xfId="274" xr:uid="{00000000-0005-0000-0000-000080000000}"/>
    <cellStyle name="Accent1 4" xfId="407" xr:uid="{00000000-0005-0000-0000-000081000000}"/>
    <cellStyle name="Accent2 2" xfId="168" xr:uid="{00000000-0005-0000-0000-000082000000}"/>
    <cellStyle name="Accent2 3" xfId="275" xr:uid="{00000000-0005-0000-0000-000083000000}"/>
    <cellStyle name="Accent2 4" xfId="408" xr:uid="{00000000-0005-0000-0000-000084000000}"/>
    <cellStyle name="Accent3 2" xfId="169" xr:uid="{00000000-0005-0000-0000-000085000000}"/>
    <cellStyle name="Accent3 3" xfId="276" xr:uid="{00000000-0005-0000-0000-000086000000}"/>
    <cellStyle name="Accent3 4" xfId="409" xr:uid="{00000000-0005-0000-0000-000087000000}"/>
    <cellStyle name="Accent4 2" xfId="170" xr:uid="{00000000-0005-0000-0000-000088000000}"/>
    <cellStyle name="Accent4 3" xfId="277" xr:uid="{00000000-0005-0000-0000-000089000000}"/>
    <cellStyle name="Accent4 4" xfId="410" xr:uid="{00000000-0005-0000-0000-00008A000000}"/>
    <cellStyle name="Accent5 2" xfId="171" xr:uid="{00000000-0005-0000-0000-00008B000000}"/>
    <cellStyle name="Accent5 3" xfId="278" xr:uid="{00000000-0005-0000-0000-00008C000000}"/>
    <cellStyle name="Accent5 4" xfId="411" xr:uid="{00000000-0005-0000-0000-00008D000000}"/>
    <cellStyle name="Accent6 2" xfId="172" xr:uid="{00000000-0005-0000-0000-00008E000000}"/>
    <cellStyle name="Accent6 3" xfId="279" xr:uid="{00000000-0005-0000-0000-00008F000000}"/>
    <cellStyle name="Accent6 4" xfId="412" xr:uid="{00000000-0005-0000-0000-000090000000}"/>
    <cellStyle name="AggblueBoldCels" xfId="47" xr:uid="{00000000-0005-0000-0000-000091000000}"/>
    <cellStyle name="AggblueBoldCels 2" xfId="173" xr:uid="{00000000-0005-0000-0000-000092000000}"/>
    <cellStyle name="AggblueCels" xfId="48" xr:uid="{00000000-0005-0000-0000-000093000000}"/>
    <cellStyle name="AggblueCels 2" xfId="174" xr:uid="{00000000-0005-0000-0000-000094000000}"/>
    <cellStyle name="AggblueCels_1x" xfId="122" xr:uid="{00000000-0005-0000-0000-000095000000}"/>
    <cellStyle name="AggBoldCells" xfId="49" xr:uid="{00000000-0005-0000-0000-000096000000}"/>
    <cellStyle name="AggBoldCells 2" xfId="175" xr:uid="{00000000-0005-0000-0000-000097000000}"/>
    <cellStyle name="AggBoldCells 3" xfId="247" xr:uid="{00000000-0005-0000-0000-000098000000}"/>
    <cellStyle name="AggBoldCells 4" xfId="401" xr:uid="{00000000-0005-0000-0000-000099000000}"/>
    <cellStyle name="AggBoldCells 5" xfId="110" xr:uid="{00000000-0005-0000-0000-00009A000000}"/>
    <cellStyle name="AggCels" xfId="9" xr:uid="{00000000-0005-0000-0000-00009B000000}"/>
    <cellStyle name="AggCels 2" xfId="50" xr:uid="{00000000-0005-0000-0000-00009C000000}"/>
    <cellStyle name="AggCels 3" xfId="248" xr:uid="{00000000-0005-0000-0000-00009D000000}"/>
    <cellStyle name="AggCels 4" xfId="402" xr:uid="{00000000-0005-0000-0000-00009E000000}"/>
    <cellStyle name="AggCels 5" xfId="829" xr:uid="{00000000-0005-0000-0000-00009F000000}"/>
    <cellStyle name="AggCels 6" xfId="113" xr:uid="{00000000-0005-0000-0000-0000A0000000}"/>
    <cellStyle name="AggCels_T(2)" xfId="111" xr:uid="{00000000-0005-0000-0000-0000A1000000}"/>
    <cellStyle name="AggGreen" xfId="51" xr:uid="{00000000-0005-0000-0000-0000A2000000}"/>
    <cellStyle name="AggGreen 2" xfId="176" xr:uid="{00000000-0005-0000-0000-0000A3000000}"/>
    <cellStyle name="AggGreen 2 2" xfId="460" xr:uid="{00000000-0005-0000-0000-0000A4000000}"/>
    <cellStyle name="AggGreen 2 2 2" xfId="636" xr:uid="{00000000-0005-0000-0000-0000A5000000}"/>
    <cellStyle name="AggGreen 2 2 3" xfId="887" xr:uid="{00000000-0005-0000-0000-0000A6000000}"/>
    <cellStyle name="AggGreen 2 3" xfId="318" xr:uid="{00000000-0005-0000-0000-0000A7000000}"/>
    <cellStyle name="AggGreen 2 3 2" xfId="656" xr:uid="{00000000-0005-0000-0000-0000A8000000}"/>
    <cellStyle name="AggGreen 2 3 3" xfId="725" xr:uid="{00000000-0005-0000-0000-0000A9000000}"/>
    <cellStyle name="AggGreen 2 3 4" xfId="721" xr:uid="{00000000-0005-0000-0000-0000AA000000}"/>
    <cellStyle name="AggGreen 2 4" xfId="922" xr:uid="{00000000-0005-0000-0000-0000AB000000}"/>
    <cellStyle name="AggGreen 3" xfId="459" xr:uid="{00000000-0005-0000-0000-0000AC000000}"/>
    <cellStyle name="AggGreen 3 2" xfId="585" xr:uid="{00000000-0005-0000-0000-0000AD000000}"/>
    <cellStyle name="AggGreen 3 3" xfId="872" xr:uid="{00000000-0005-0000-0000-0000AE000000}"/>
    <cellStyle name="AggGreen 4" xfId="317" xr:uid="{00000000-0005-0000-0000-0000AF000000}"/>
    <cellStyle name="AggGreen 4 2" xfId="655" xr:uid="{00000000-0005-0000-0000-0000B0000000}"/>
    <cellStyle name="AggGreen 4 3" xfId="570" xr:uid="{00000000-0005-0000-0000-0000B1000000}"/>
    <cellStyle name="AggGreen 4 4" xfId="688" xr:uid="{00000000-0005-0000-0000-0000B2000000}"/>
    <cellStyle name="AggGreen 5" xfId="930" xr:uid="{00000000-0005-0000-0000-0000B3000000}"/>
    <cellStyle name="AggGreen_Bbdr" xfId="117" xr:uid="{00000000-0005-0000-0000-0000B4000000}"/>
    <cellStyle name="AggGreen12" xfId="52" xr:uid="{00000000-0005-0000-0000-0000B5000000}"/>
    <cellStyle name="AggGreen12 2" xfId="177" xr:uid="{00000000-0005-0000-0000-0000B6000000}"/>
    <cellStyle name="AggGreen12 2 2" xfId="462" xr:uid="{00000000-0005-0000-0000-0000B7000000}"/>
    <cellStyle name="AggGreen12 2 2 2" xfId="654" xr:uid="{00000000-0005-0000-0000-0000B8000000}"/>
    <cellStyle name="AggGreen12 2 2 3" xfId="936" xr:uid="{00000000-0005-0000-0000-0000B9000000}"/>
    <cellStyle name="AggGreen12 2 3" xfId="320" xr:uid="{00000000-0005-0000-0000-0000BA000000}"/>
    <cellStyle name="AggGreen12 2 3 2" xfId="658" xr:uid="{00000000-0005-0000-0000-0000BB000000}"/>
    <cellStyle name="AggGreen12 2 3 3" xfId="607" xr:uid="{00000000-0005-0000-0000-0000BC000000}"/>
    <cellStyle name="AggGreen12 2 3 4" xfId="687" xr:uid="{00000000-0005-0000-0000-0000BD000000}"/>
    <cellStyle name="AggGreen12 2 4" xfId="899" xr:uid="{00000000-0005-0000-0000-0000BE000000}"/>
    <cellStyle name="AggGreen12 3" xfId="461" xr:uid="{00000000-0005-0000-0000-0000BF000000}"/>
    <cellStyle name="AggGreen12 3 2" xfId="584" xr:uid="{00000000-0005-0000-0000-0000C0000000}"/>
    <cellStyle name="AggGreen12 3 3" xfId="854" xr:uid="{00000000-0005-0000-0000-0000C1000000}"/>
    <cellStyle name="AggGreen12 4" xfId="319" xr:uid="{00000000-0005-0000-0000-0000C2000000}"/>
    <cellStyle name="AggGreen12 4 2" xfId="657" xr:uid="{00000000-0005-0000-0000-0000C3000000}"/>
    <cellStyle name="AggGreen12 4 3" xfId="709" xr:uid="{00000000-0005-0000-0000-0000C4000000}"/>
    <cellStyle name="AggGreen12 4 4" xfId="720" xr:uid="{00000000-0005-0000-0000-0000C5000000}"/>
    <cellStyle name="AggGreen12 5" xfId="916" xr:uid="{00000000-0005-0000-0000-0000C6000000}"/>
    <cellStyle name="AggOrange" xfId="53" xr:uid="{00000000-0005-0000-0000-0000C7000000}"/>
    <cellStyle name="AggOrange 2" xfId="178" xr:uid="{00000000-0005-0000-0000-0000C8000000}"/>
    <cellStyle name="AggOrange 2 2" xfId="464" xr:uid="{00000000-0005-0000-0000-0000C9000000}"/>
    <cellStyle name="AggOrange 2 2 2" xfId="583" xr:uid="{00000000-0005-0000-0000-0000CA000000}"/>
    <cellStyle name="AggOrange 2 2 3" xfId="932" xr:uid="{00000000-0005-0000-0000-0000CB000000}"/>
    <cellStyle name="AggOrange 2 3" xfId="322" xr:uid="{00000000-0005-0000-0000-0000CC000000}"/>
    <cellStyle name="AggOrange 2 3 2" xfId="660" xr:uid="{00000000-0005-0000-0000-0000CD000000}"/>
    <cellStyle name="AggOrange 2 3 3" xfId="567" xr:uid="{00000000-0005-0000-0000-0000CE000000}"/>
    <cellStyle name="AggOrange 2 3 4" xfId="582" xr:uid="{00000000-0005-0000-0000-0000CF000000}"/>
    <cellStyle name="AggOrange 2 4" xfId="857" xr:uid="{00000000-0005-0000-0000-0000D0000000}"/>
    <cellStyle name="AggOrange 3" xfId="463" xr:uid="{00000000-0005-0000-0000-0000D1000000}"/>
    <cellStyle name="AggOrange 3 2" xfId="702" xr:uid="{00000000-0005-0000-0000-0000D2000000}"/>
    <cellStyle name="AggOrange 3 3" xfId="912" xr:uid="{00000000-0005-0000-0000-0000D3000000}"/>
    <cellStyle name="AggOrange 4" xfId="321" xr:uid="{00000000-0005-0000-0000-0000D4000000}"/>
    <cellStyle name="AggOrange 4 2" xfId="659" xr:uid="{00000000-0005-0000-0000-0000D5000000}"/>
    <cellStyle name="AggOrange 4 3" xfId="648" xr:uid="{00000000-0005-0000-0000-0000D6000000}"/>
    <cellStyle name="AggOrange 4 4" xfId="622" xr:uid="{00000000-0005-0000-0000-0000D7000000}"/>
    <cellStyle name="AggOrange 5" xfId="898" xr:uid="{00000000-0005-0000-0000-0000D8000000}"/>
    <cellStyle name="AggOrange_B_border" xfId="120" xr:uid="{00000000-0005-0000-0000-0000D9000000}"/>
    <cellStyle name="AggOrange9" xfId="54" xr:uid="{00000000-0005-0000-0000-0000DA000000}"/>
    <cellStyle name="AggOrange9 2" xfId="179" xr:uid="{00000000-0005-0000-0000-0000DB000000}"/>
    <cellStyle name="AggOrange9 2 2" xfId="466" xr:uid="{00000000-0005-0000-0000-0000DC000000}"/>
    <cellStyle name="AggOrange9 2 2 2" xfId="701" xr:uid="{00000000-0005-0000-0000-0000DD000000}"/>
    <cellStyle name="AggOrange9 2 2 3" xfId="929" xr:uid="{00000000-0005-0000-0000-0000DE000000}"/>
    <cellStyle name="AggOrange9 2 3" xfId="324" xr:uid="{00000000-0005-0000-0000-0000DF000000}"/>
    <cellStyle name="AggOrange9 2 3 2" xfId="662" xr:uid="{00000000-0005-0000-0000-0000E0000000}"/>
    <cellStyle name="AggOrange9 2 3 3" xfId="708" xr:uid="{00000000-0005-0000-0000-0000E1000000}"/>
    <cellStyle name="AggOrange9 2 3 4" xfId="722" xr:uid="{00000000-0005-0000-0000-0000E2000000}"/>
    <cellStyle name="AggOrange9 2 4" xfId="913" xr:uid="{00000000-0005-0000-0000-0000E3000000}"/>
    <cellStyle name="AggOrange9 3" xfId="465" xr:uid="{00000000-0005-0000-0000-0000E4000000}"/>
    <cellStyle name="AggOrange9 3 2" xfId="653" xr:uid="{00000000-0005-0000-0000-0000E5000000}"/>
    <cellStyle name="AggOrange9 3 3" xfId="909" xr:uid="{00000000-0005-0000-0000-0000E6000000}"/>
    <cellStyle name="AggOrange9 4" xfId="323" xr:uid="{00000000-0005-0000-0000-0000E7000000}"/>
    <cellStyle name="AggOrange9 4 2" xfId="661" xr:uid="{00000000-0005-0000-0000-0000E8000000}"/>
    <cellStyle name="AggOrange9 4 3" xfId="606" xr:uid="{00000000-0005-0000-0000-0000E9000000}"/>
    <cellStyle name="AggOrange9 4 4" xfId="652" xr:uid="{00000000-0005-0000-0000-0000EA000000}"/>
    <cellStyle name="AggOrange9 5" xfId="921" xr:uid="{00000000-0005-0000-0000-0000EB000000}"/>
    <cellStyle name="AggOrangeLB_2x" xfId="55" xr:uid="{00000000-0005-0000-0000-0000EC000000}"/>
    <cellStyle name="AggOrangeLBorder" xfId="56" xr:uid="{00000000-0005-0000-0000-0000ED000000}"/>
    <cellStyle name="AggOrangeLBorder 2" xfId="180" xr:uid="{00000000-0005-0000-0000-0000EE000000}"/>
    <cellStyle name="AggOrangeLBorder 2 2" xfId="468" xr:uid="{00000000-0005-0000-0000-0000EF000000}"/>
    <cellStyle name="AggOrangeLBorder 2 2 2" xfId="758" xr:uid="{00000000-0005-0000-0000-0000F0000000}"/>
    <cellStyle name="AggOrangeLBorder 2 2 3" xfId="920" xr:uid="{00000000-0005-0000-0000-0000F1000000}"/>
    <cellStyle name="AggOrangeLBorder 2 3" xfId="326" xr:uid="{00000000-0005-0000-0000-0000F2000000}"/>
    <cellStyle name="AggOrangeLBorder 2 3 2" xfId="664" xr:uid="{00000000-0005-0000-0000-0000F3000000}"/>
    <cellStyle name="AggOrangeLBorder 2 3 3" xfId="604" xr:uid="{00000000-0005-0000-0000-0000F4000000}"/>
    <cellStyle name="AggOrangeLBorder 2 3 4" xfId="630" xr:uid="{00000000-0005-0000-0000-0000F5000000}"/>
    <cellStyle name="AggOrangeLBorder 2 4" xfId="925" xr:uid="{00000000-0005-0000-0000-0000F6000000}"/>
    <cellStyle name="AggOrangeLBorder 3" xfId="467" xr:uid="{00000000-0005-0000-0000-0000F7000000}"/>
    <cellStyle name="AggOrangeLBorder 3 2" xfId="757" xr:uid="{00000000-0005-0000-0000-0000F8000000}"/>
    <cellStyle name="AggOrangeLBorder 3 3" xfId="908" xr:uid="{00000000-0005-0000-0000-0000F9000000}"/>
    <cellStyle name="AggOrangeLBorder 4" xfId="325" xr:uid="{00000000-0005-0000-0000-0000FA000000}"/>
    <cellStyle name="AggOrangeLBorder 4 2" xfId="663" xr:uid="{00000000-0005-0000-0000-0000FB000000}"/>
    <cellStyle name="AggOrangeLBorder 4 3" xfId="605" xr:uid="{00000000-0005-0000-0000-0000FC000000}"/>
    <cellStyle name="AggOrangeLBorder 4 4" xfId="626" xr:uid="{00000000-0005-0000-0000-0000FD000000}"/>
    <cellStyle name="AggOrangeLBorder 5" xfId="858" xr:uid="{00000000-0005-0000-0000-0000FE000000}"/>
    <cellStyle name="AggOrangeRBorder" xfId="57" xr:uid="{00000000-0005-0000-0000-0000FF000000}"/>
    <cellStyle name="AggOrangeRBorder 2" xfId="181" xr:uid="{00000000-0005-0000-0000-000000010000}"/>
    <cellStyle name="AggOrangeRBorder 2 2" xfId="470" xr:uid="{00000000-0005-0000-0000-000001010000}"/>
    <cellStyle name="AggOrangeRBorder 2 2 2" xfId="581" xr:uid="{00000000-0005-0000-0000-000002010000}"/>
    <cellStyle name="AggOrangeRBorder 2 2 3" xfId="915" xr:uid="{00000000-0005-0000-0000-000003010000}"/>
    <cellStyle name="AggOrangeRBorder 2 3" xfId="328" xr:uid="{00000000-0005-0000-0000-000004010000}"/>
    <cellStyle name="AggOrangeRBorder 2 3 2" xfId="666" xr:uid="{00000000-0005-0000-0000-000005010000}"/>
    <cellStyle name="AggOrangeRBorder 2 3 3" xfId="642" xr:uid="{00000000-0005-0000-0000-000006010000}"/>
    <cellStyle name="AggOrangeRBorder 2 3 4" xfId="624" xr:uid="{00000000-0005-0000-0000-000007010000}"/>
    <cellStyle name="AggOrangeRBorder 2 4" xfId="902" xr:uid="{00000000-0005-0000-0000-000008010000}"/>
    <cellStyle name="AggOrangeRBorder 3" xfId="469" xr:uid="{00000000-0005-0000-0000-000009010000}"/>
    <cellStyle name="AggOrangeRBorder 3 2" xfId="700" xr:uid="{00000000-0005-0000-0000-00000A010000}"/>
    <cellStyle name="AggOrangeRBorder 3 3" xfId="897" xr:uid="{00000000-0005-0000-0000-00000B010000}"/>
    <cellStyle name="AggOrangeRBorder 4" xfId="327" xr:uid="{00000000-0005-0000-0000-00000C010000}"/>
    <cellStyle name="AggOrangeRBorder 4 2" xfId="665" xr:uid="{00000000-0005-0000-0000-00000D010000}"/>
    <cellStyle name="AggOrangeRBorder 4 3" xfId="698" xr:uid="{00000000-0005-0000-0000-00000E010000}"/>
    <cellStyle name="AggOrangeRBorder 4 4" xfId="719" xr:uid="{00000000-0005-0000-0000-00000F010000}"/>
    <cellStyle name="AggOrangeRBorder 5" xfId="901" xr:uid="{00000000-0005-0000-0000-000010010000}"/>
    <cellStyle name="AggOrangeRBorder_CRFReport-template" xfId="121" xr:uid="{00000000-0005-0000-0000-000011010000}"/>
    <cellStyle name="Akzent1" xfId="182" xr:uid="{00000000-0005-0000-0000-000012010000}"/>
    <cellStyle name="Akzent2" xfId="183" xr:uid="{00000000-0005-0000-0000-000013010000}"/>
    <cellStyle name="Akzent3" xfId="184" xr:uid="{00000000-0005-0000-0000-000014010000}"/>
    <cellStyle name="Akzent4" xfId="185" xr:uid="{00000000-0005-0000-0000-000015010000}"/>
    <cellStyle name="Akzent5" xfId="186" xr:uid="{00000000-0005-0000-0000-000016010000}"/>
    <cellStyle name="Akzent6" xfId="187" xr:uid="{00000000-0005-0000-0000-000017010000}"/>
    <cellStyle name="amengestelde" xfId="10" xr:uid="{00000000-0005-0000-0000-000018010000}"/>
    <cellStyle name="Ausgabe" xfId="11" xr:uid="{00000000-0005-0000-0000-000019010000}"/>
    <cellStyle name="Ausgabe 2" xfId="448" xr:uid="{00000000-0005-0000-0000-00001A010000}"/>
    <cellStyle name="Ausgabe 2 2" xfId="703" xr:uid="{00000000-0005-0000-0000-00001B010000}"/>
    <cellStyle name="Ausgabe 2 2 2" xfId="813" xr:uid="{00000000-0005-0000-0000-00001C010000}"/>
    <cellStyle name="Ausgabe 2 2 2 2" xfId="884" xr:uid="{00000000-0005-0000-0000-00001D010000}"/>
    <cellStyle name="Ausgabe 2 2 3" xfId="905" xr:uid="{00000000-0005-0000-0000-00001E010000}"/>
    <cellStyle name="Ausgabe 2 3" xfId="588" xr:uid="{00000000-0005-0000-0000-00001F010000}"/>
    <cellStyle name="Ausgabe 2 3 2" xfId="766" xr:uid="{00000000-0005-0000-0000-000020010000}"/>
    <cellStyle name="Ausgabe 2 3 2 2" xfId="860" xr:uid="{00000000-0005-0000-0000-000021010000}"/>
    <cellStyle name="Ausgabe 2 3 3" xfId="918" xr:uid="{00000000-0005-0000-0000-000022010000}"/>
    <cellStyle name="Ausgabe 2 4" xfId="753" xr:uid="{00000000-0005-0000-0000-000023010000}"/>
    <cellStyle name="Ausgabe 2 4 2" xfId="876" xr:uid="{00000000-0005-0000-0000-000024010000}"/>
    <cellStyle name="Ausgabe 2 5" xfId="879" xr:uid="{00000000-0005-0000-0000-000025010000}"/>
    <cellStyle name="Ausgabe 3" xfId="339" xr:uid="{00000000-0005-0000-0000-000026010000}"/>
    <cellStyle name="Ausgabe 3 2" xfId="675" xr:uid="{00000000-0005-0000-0000-000027010000}"/>
    <cellStyle name="Ausgabe 3 2 2" xfId="802" xr:uid="{00000000-0005-0000-0000-000028010000}"/>
    <cellStyle name="Ausgabe 3 2 2 2" xfId="850" xr:uid="{00000000-0005-0000-0000-000029010000}"/>
    <cellStyle name="Ausgabe 3 2 3" xfId="870" xr:uid="{00000000-0005-0000-0000-00002A010000}"/>
    <cellStyle name="Ausgabe 3 3" xfId="594" xr:uid="{00000000-0005-0000-0000-00002B010000}"/>
    <cellStyle name="Ausgabe 3 3 2" xfId="770" xr:uid="{00000000-0005-0000-0000-00002C010000}"/>
    <cellStyle name="Ausgabe 3 3 2 2" xfId="851" xr:uid="{00000000-0005-0000-0000-00002D010000}"/>
    <cellStyle name="Ausgabe 3 3 3" xfId="895" xr:uid="{00000000-0005-0000-0000-00002E010000}"/>
    <cellStyle name="Ausgabe 3 4" xfId="751" xr:uid="{00000000-0005-0000-0000-00002F010000}"/>
    <cellStyle name="Ausgabe 3 4 2" xfId="861" xr:uid="{00000000-0005-0000-0000-000030010000}"/>
    <cellStyle name="Ausgabe 3 5" xfId="889" xr:uid="{00000000-0005-0000-0000-000031010000}"/>
    <cellStyle name="Ausgabe 4" xfId="599" xr:uid="{00000000-0005-0000-0000-000032010000}"/>
    <cellStyle name="Ausgabe 4 2" xfId="772" xr:uid="{00000000-0005-0000-0000-000033010000}"/>
    <cellStyle name="Ausgabe 4 2 2" xfId="886" xr:uid="{00000000-0005-0000-0000-000034010000}"/>
    <cellStyle name="Ausgabe 4 3" xfId="923" xr:uid="{00000000-0005-0000-0000-000035010000}"/>
    <cellStyle name="Ausgabe 5" xfId="718" xr:uid="{00000000-0005-0000-0000-000036010000}"/>
    <cellStyle name="Ausgabe 5 2" xfId="821" xr:uid="{00000000-0005-0000-0000-000037010000}"/>
    <cellStyle name="Ausgabe 5 2 2" xfId="868" xr:uid="{00000000-0005-0000-0000-000038010000}"/>
    <cellStyle name="Ausgabe 5 3" xfId="903" xr:uid="{00000000-0005-0000-0000-000039010000}"/>
    <cellStyle name="Ausgabe 6" xfId="734" xr:uid="{00000000-0005-0000-0000-00003A010000}"/>
    <cellStyle name="Ausgabe 6 2" xfId="852" xr:uid="{00000000-0005-0000-0000-00003B010000}"/>
    <cellStyle name="Ausgabe 7" xfId="840" xr:uid="{00000000-0005-0000-0000-00003C010000}"/>
    <cellStyle name="Ausgabe 7 2" xfId="882" xr:uid="{00000000-0005-0000-0000-00003D010000}"/>
    <cellStyle name="Ausgabe 8" xfId="939" xr:uid="{00000000-0005-0000-0000-00003E010000}"/>
    <cellStyle name="Ausgabe 8 2" xfId="866" xr:uid="{00000000-0005-0000-0000-00003F010000}"/>
    <cellStyle name="Ausgabe 9" xfId="944" xr:uid="{00000000-0005-0000-0000-000040010000}"/>
    <cellStyle name="Ausgabe 9 2" xfId="845" xr:uid="{00000000-0005-0000-0000-000041010000}"/>
    <cellStyle name="Bad 2" xfId="188" xr:uid="{00000000-0005-0000-0000-000042010000}"/>
    <cellStyle name="Bad 3" xfId="280" xr:uid="{00000000-0005-0000-0000-000043010000}"/>
    <cellStyle name="Bad 4" xfId="420" xr:uid="{00000000-0005-0000-0000-000044010000}"/>
    <cellStyle name="Berechnung" xfId="12" xr:uid="{00000000-0005-0000-0000-000045010000}"/>
    <cellStyle name="Berechnung 10" xfId="938" xr:uid="{00000000-0005-0000-0000-000046010000}"/>
    <cellStyle name="Berechnung 10 2" xfId="847" xr:uid="{00000000-0005-0000-0000-000047010000}"/>
    <cellStyle name="Berechnung 2" xfId="449" xr:uid="{00000000-0005-0000-0000-000048010000}"/>
    <cellStyle name="Berechnung 2 2" xfId="704" xr:uid="{00000000-0005-0000-0000-000049010000}"/>
    <cellStyle name="Berechnung 2 2 2" xfId="814" xr:uid="{00000000-0005-0000-0000-00004A010000}"/>
    <cellStyle name="Berechnung 2 3" xfId="569" xr:uid="{00000000-0005-0000-0000-00004B010000}"/>
    <cellStyle name="Berechnung 2 3 2" xfId="761" xr:uid="{00000000-0005-0000-0000-00004C010000}"/>
    <cellStyle name="Berechnung 2 4" xfId="625" xr:uid="{00000000-0005-0000-0000-00004D010000}"/>
    <cellStyle name="Berechnung 2 4 2" xfId="787" xr:uid="{00000000-0005-0000-0000-00004E010000}"/>
    <cellStyle name="Berechnung 2 5" xfId="754" xr:uid="{00000000-0005-0000-0000-00004F010000}"/>
    <cellStyle name="Berechnung 3" xfId="329" xr:uid="{00000000-0005-0000-0000-000050010000}"/>
    <cellStyle name="Berechnung 3 2" xfId="667" xr:uid="{00000000-0005-0000-0000-000051010000}"/>
    <cellStyle name="Berechnung 3 2 2" xfId="800" xr:uid="{00000000-0005-0000-0000-000052010000}"/>
    <cellStyle name="Berechnung 3 3" xfId="603" xr:uid="{00000000-0005-0000-0000-000053010000}"/>
    <cellStyle name="Berechnung 3 3 2" xfId="775" xr:uid="{00000000-0005-0000-0000-000054010000}"/>
    <cellStyle name="Berechnung 3 4" xfId="615" xr:uid="{00000000-0005-0000-0000-000055010000}"/>
    <cellStyle name="Berechnung 3 4 2" xfId="781" xr:uid="{00000000-0005-0000-0000-000056010000}"/>
    <cellStyle name="Berechnung 3 5" xfId="749" xr:uid="{00000000-0005-0000-0000-000057010000}"/>
    <cellStyle name="Berechnung 4" xfId="600" xr:uid="{00000000-0005-0000-0000-000058010000}"/>
    <cellStyle name="Berechnung 4 2" xfId="773" xr:uid="{00000000-0005-0000-0000-000059010000}"/>
    <cellStyle name="Berechnung 5" xfId="717" xr:uid="{00000000-0005-0000-0000-00005A010000}"/>
    <cellStyle name="Berechnung 5 2" xfId="820" xr:uid="{00000000-0005-0000-0000-00005B010000}"/>
    <cellStyle name="Berechnung 6" xfId="729" xr:uid="{00000000-0005-0000-0000-00005C010000}"/>
    <cellStyle name="Berechnung 6 2" xfId="824" xr:uid="{00000000-0005-0000-0000-00005D010000}"/>
    <cellStyle name="Berechnung 7" xfId="735" xr:uid="{00000000-0005-0000-0000-00005E010000}"/>
    <cellStyle name="Berechnung 8" xfId="839" xr:uid="{00000000-0005-0000-0000-00005F010000}"/>
    <cellStyle name="Berechnung 8 2" xfId="867" xr:uid="{00000000-0005-0000-0000-000060010000}"/>
    <cellStyle name="Berechnung 9" xfId="940" xr:uid="{00000000-0005-0000-0000-000061010000}"/>
    <cellStyle name="Berechnung 9 2" xfId="881" xr:uid="{00000000-0005-0000-0000-000062010000}"/>
    <cellStyle name="Bold GHG Numbers (0.00)" xfId="13" xr:uid="{00000000-0005-0000-0000-000063010000}"/>
    <cellStyle name="Calculation 2" xfId="189" xr:uid="{00000000-0005-0000-0000-000064010000}"/>
    <cellStyle name="Calculation 2 2" xfId="602" xr:uid="{00000000-0005-0000-0000-000065010000}"/>
    <cellStyle name="Calculation 2 2 2" xfId="774" xr:uid="{00000000-0005-0000-0000-000066010000}"/>
    <cellStyle name="Calculation 2 3" xfId="686" xr:uid="{00000000-0005-0000-0000-000067010000}"/>
    <cellStyle name="Calculation 2 3 2" xfId="809" xr:uid="{00000000-0005-0000-0000-000068010000}"/>
    <cellStyle name="Calculation 2 4" xfId="592" xr:uid="{00000000-0005-0000-0000-000069010000}"/>
    <cellStyle name="Calculation 2 4 2" xfId="768" xr:uid="{00000000-0005-0000-0000-00006A010000}"/>
    <cellStyle name="Calculation 2 5" xfId="736" xr:uid="{00000000-0005-0000-0000-00006B010000}"/>
    <cellStyle name="Calculation 3" xfId="281" xr:uid="{00000000-0005-0000-0000-00006C010000}"/>
    <cellStyle name="Calculation 3 2" xfId="641" xr:uid="{00000000-0005-0000-0000-00006D010000}"/>
    <cellStyle name="Calculation 3 2 2" xfId="792" xr:uid="{00000000-0005-0000-0000-00006E010000}"/>
    <cellStyle name="Calculation 3 3" xfId="627" xr:uid="{00000000-0005-0000-0000-00006F010000}"/>
    <cellStyle name="Calculation 3 3 2" xfId="788" xr:uid="{00000000-0005-0000-0000-000070010000}"/>
    <cellStyle name="Calculation 3 4" xfId="711" xr:uid="{00000000-0005-0000-0000-000071010000}"/>
    <cellStyle name="Calculation 3 4 2" xfId="817" xr:uid="{00000000-0005-0000-0000-000072010000}"/>
    <cellStyle name="Calculation 3 5" xfId="744" xr:uid="{00000000-0005-0000-0000-000073010000}"/>
    <cellStyle name="Check Cell 2" xfId="190" xr:uid="{00000000-0005-0000-0000-000074010000}"/>
    <cellStyle name="Check Cell 3" xfId="282" xr:uid="{00000000-0005-0000-0000-000075010000}"/>
    <cellStyle name="Check Cell 4" xfId="426" xr:uid="{00000000-0005-0000-0000-000076010000}"/>
    <cellStyle name="Comma 2" xfId="4" xr:uid="{00000000-0005-0000-0000-000078010000}"/>
    <cellStyle name="Comma 2 2" xfId="42" xr:uid="{00000000-0005-0000-0000-000079010000}"/>
    <cellStyle name="Comma 2 2 2" xfId="471" xr:uid="{00000000-0005-0000-0000-00007A010000}"/>
    <cellStyle name="Comma 2 2 3" xfId="835" xr:uid="{00000000-0005-0000-0000-00007B010000}"/>
    <cellStyle name="Comma 2 2 4" xfId="192" xr:uid="{00000000-0005-0000-0000-00007C010000}"/>
    <cellStyle name="Comma 2 3" xfId="825" xr:uid="{00000000-0005-0000-0000-00007D010000}"/>
    <cellStyle name="Comma 2 4" xfId="191" xr:uid="{00000000-0005-0000-0000-00007E010000}"/>
    <cellStyle name="Comma 3" xfId="45" xr:uid="{00000000-0005-0000-0000-00007F010000}"/>
    <cellStyle name="Comma 3 2" xfId="107" xr:uid="{00000000-0005-0000-0000-000080010000}"/>
    <cellStyle name="Comma 3 2 2" xfId="842" xr:uid="{00000000-0005-0000-0000-000081010000}"/>
    <cellStyle name="Comma 3 2 2 2" xfId="961" xr:uid="{00000000-0005-0000-0000-000082010000}"/>
    <cellStyle name="Comma 3 3" xfId="108" xr:uid="{00000000-0005-0000-0000-000083010000}"/>
    <cellStyle name="Comma 3 3 2" xfId="945" xr:uid="{00000000-0005-0000-0000-000084010000}"/>
    <cellStyle name="Comma 3 4" xfId="193" xr:uid="{00000000-0005-0000-0000-000085010000}"/>
    <cellStyle name="Comma 4" xfId="79" xr:uid="{00000000-0005-0000-0000-000086010000}"/>
    <cellStyle name="Comma 5" xfId="80" xr:uid="{00000000-0005-0000-0000-000087010000}"/>
    <cellStyle name="Comma 6" xfId="2" xr:uid="{00000000-0005-0000-0000-0000A7010000}"/>
    <cellStyle name="Constants" xfId="58" xr:uid="{00000000-0005-0000-0000-000088010000}"/>
    <cellStyle name="ContentsHyperlink" xfId="298" xr:uid="{00000000-0005-0000-0000-000089010000}"/>
    <cellStyle name="Currency 2" xfId="82" xr:uid="{00000000-0005-0000-0000-00008A010000}"/>
    <cellStyle name="CustomCellsOrange" xfId="59" xr:uid="{00000000-0005-0000-0000-00008B010000}"/>
    <cellStyle name="CustomCellsOrange 2" xfId="472" xr:uid="{00000000-0005-0000-0000-00008C010000}"/>
    <cellStyle name="CustomCellsOrange 2 2" xfId="495" xr:uid="{00000000-0005-0000-0000-00008D010000}"/>
    <cellStyle name="CustomCellsOrange 2 2 2" xfId="564" xr:uid="{00000000-0005-0000-0000-00008E010000}"/>
    <cellStyle name="CustomCellsOrange 2 2 2 2" xfId="730" xr:uid="{00000000-0005-0000-0000-00008F010000}"/>
    <cellStyle name="CustomCellsOrange 2 2 2 3" xfId="853" xr:uid="{00000000-0005-0000-0000-000090010000}"/>
    <cellStyle name="CustomCellsOrange 2 2 3" xfId="713" xr:uid="{00000000-0005-0000-0000-000091010000}"/>
    <cellStyle name="CustomCellsOrange 2 2 4" xfId="631" xr:uid="{00000000-0005-0000-0000-000092010000}"/>
    <cellStyle name="CustomCellsOrange 2 2 5" xfId="732" xr:uid="{00000000-0005-0000-0000-000093010000}"/>
    <cellStyle name="CustomCellsOrange 2 3" xfId="900" xr:uid="{00000000-0005-0000-0000-000094010000}"/>
    <cellStyle name="CustomCellsOrange 3" xfId="330" xr:uid="{00000000-0005-0000-0000-000095010000}"/>
    <cellStyle name="CustomCellsOrange 3 2" xfId="668" xr:uid="{00000000-0005-0000-0000-000096010000}"/>
    <cellStyle name="CustomCellsOrange 3 3" xfId="601" xr:uid="{00000000-0005-0000-0000-000097010000}"/>
    <cellStyle name="CustomCellsOrange 3 4" xfId="614" xr:uid="{00000000-0005-0000-0000-000098010000}"/>
    <cellStyle name="CustomCellsOrange 4" xfId="892" xr:uid="{00000000-0005-0000-0000-000099010000}"/>
    <cellStyle name="CustomizationCells" xfId="60" xr:uid="{00000000-0005-0000-0000-00009A010000}"/>
    <cellStyle name="CustomizationCells 2" xfId="473" xr:uid="{00000000-0005-0000-0000-00009B010000}"/>
    <cellStyle name="CustomizationCells 2 2" xfId="496" xr:uid="{00000000-0005-0000-0000-00009C010000}"/>
    <cellStyle name="CustomizationCells 2 2 2" xfId="565" xr:uid="{00000000-0005-0000-0000-00009D010000}"/>
    <cellStyle name="CustomizationCells 2 2 2 2" xfId="731" xr:uid="{00000000-0005-0000-0000-00009E010000}"/>
    <cellStyle name="CustomizationCells 2 2 2 3" xfId="914" xr:uid="{00000000-0005-0000-0000-00009F010000}"/>
    <cellStyle name="CustomizationCells 2 2 3" xfId="714" xr:uid="{00000000-0005-0000-0000-0000A0010000}"/>
    <cellStyle name="CustomizationCells 2 2 4" xfId="577" xr:uid="{00000000-0005-0000-0000-0000A1010000}"/>
    <cellStyle name="CustomizationCells 2 2 5" xfId="733" xr:uid="{00000000-0005-0000-0000-0000A2010000}"/>
    <cellStyle name="CustomizationCells 2 3" xfId="917" xr:uid="{00000000-0005-0000-0000-0000A3010000}"/>
    <cellStyle name="CustomizationCells 3" xfId="331" xr:uid="{00000000-0005-0000-0000-0000A4010000}"/>
    <cellStyle name="CustomizationCells 3 2" xfId="669" xr:uid="{00000000-0005-0000-0000-0000A5010000}"/>
    <cellStyle name="CustomizationCells 3 3" xfId="696" xr:uid="{00000000-0005-0000-0000-0000A6010000}"/>
    <cellStyle name="CustomizationCells 3 4" xfId="616" xr:uid="{00000000-0005-0000-0000-0000A7010000}"/>
    <cellStyle name="CustomizationCells 4" xfId="924" xr:uid="{00000000-0005-0000-0000-0000A8010000}"/>
    <cellStyle name="CustomizationGreenCells" xfId="61" xr:uid="{00000000-0005-0000-0000-0000A9010000}"/>
    <cellStyle name="CustomizationGreenCells 2" xfId="474" xr:uid="{00000000-0005-0000-0000-0000AA010000}"/>
    <cellStyle name="CustomizationGreenCells 2 2" xfId="759" xr:uid="{00000000-0005-0000-0000-0000AB010000}"/>
    <cellStyle name="CustomizationGreenCells 2 3" xfId="894" xr:uid="{00000000-0005-0000-0000-0000AC010000}"/>
    <cellStyle name="CustomizationGreenCells 3" xfId="332" xr:uid="{00000000-0005-0000-0000-0000AD010000}"/>
    <cellStyle name="CustomizationGreenCells 3 2" xfId="670" xr:uid="{00000000-0005-0000-0000-0000AE010000}"/>
    <cellStyle name="CustomizationGreenCells 3 3" xfId="640" xr:uid="{00000000-0005-0000-0000-0000AF010000}"/>
    <cellStyle name="CustomizationGreenCells 3 4" xfId="573" xr:uid="{00000000-0005-0000-0000-0000B0010000}"/>
    <cellStyle name="CustomizationGreenCells 4" xfId="928" xr:uid="{00000000-0005-0000-0000-0000B1010000}"/>
    <cellStyle name="Default" xfId="14" xr:uid="{00000000-0005-0000-0000-0000B2010000}"/>
    <cellStyle name="Dezimal 2" xfId="15" xr:uid="{00000000-0005-0000-0000-0000B3010000}"/>
    <cellStyle name="Dezimal 2 2" xfId="16" xr:uid="{00000000-0005-0000-0000-0000B4010000}"/>
    <cellStyle name="Dezimal 3" xfId="17" xr:uid="{00000000-0005-0000-0000-0000B5010000}"/>
    <cellStyle name="DocBox_EmptyRow" xfId="62" xr:uid="{00000000-0005-0000-0000-0000B6010000}"/>
    <cellStyle name="EEMS Header" xfId="63" xr:uid="{00000000-0005-0000-0000-0000B7010000}"/>
    <cellStyle name="EEMS row" xfId="64" xr:uid="{00000000-0005-0000-0000-0000B8010000}"/>
    <cellStyle name="Eingabe" xfId="18" xr:uid="{00000000-0005-0000-0000-0000B9010000}"/>
    <cellStyle name="Eingabe 10" xfId="941" xr:uid="{00000000-0005-0000-0000-0000BA010000}"/>
    <cellStyle name="Eingabe 10 2" xfId="846" xr:uid="{00000000-0005-0000-0000-0000BB010000}"/>
    <cellStyle name="Eingabe 11" xfId="948" xr:uid="{00000000-0005-0000-0000-0000BC010000}"/>
    <cellStyle name="Eingabe 11 2" xfId="962" xr:uid="{00000000-0005-0000-0000-0000BD010000}"/>
    <cellStyle name="Eingabe 2" xfId="429" xr:uid="{00000000-0005-0000-0000-0000BE010000}"/>
    <cellStyle name="Eingabe 3" xfId="475" xr:uid="{00000000-0005-0000-0000-0000BF010000}"/>
    <cellStyle name="Eingabe 3 2" xfId="710" xr:uid="{00000000-0005-0000-0000-0000C0010000}"/>
    <cellStyle name="Eingabe 3 2 2" xfId="816" xr:uid="{00000000-0005-0000-0000-0000C1010000}"/>
    <cellStyle name="Eingabe 3 3" xfId="699" xr:uid="{00000000-0005-0000-0000-0000C2010000}"/>
    <cellStyle name="Eingabe 3 3 2" xfId="812" xr:uid="{00000000-0005-0000-0000-0000C3010000}"/>
    <cellStyle name="Eingabe 3 4" xfId="590" xr:uid="{00000000-0005-0000-0000-0000C4010000}"/>
    <cellStyle name="Eingabe 3 4 2" xfId="767" xr:uid="{00000000-0005-0000-0000-0000C5010000}"/>
    <cellStyle name="Eingabe 3 5" xfId="760" xr:uid="{00000000-0005-0000-0000-0000C6010000}"/>
    <cellStyle name="Eingabe 4" xfId="334" xr:uid="{00000000-0005-0000-0000-0000C7010000}"/>
    <cellStyle name="Eingabe 4 2" xfId="671" xr:uid="{00000000-0005-0000-0000-0000C8010000}"/>
    <cellStyle name="Eingabe 4 2 2" xfId="801" xr:uid="{00000000-0005-0000-0000-0000C9010000}"/>
    <cellStyle name="Eingabe 4 3" xfId="598" xr:uid="{00000000-0005-0000-0000-0000CA010000}"/>
    <cellStyle name="Eingabe 4 3 2" xfId="771" xr:uid="{00000000-0005-0000-0000-0000CB010000}"/>
    <cellStyle name="Eingabe 4 4" xfId="574" xr:uid="{00000000-0005-0000-0000-0000CC010000}"/>
    <cellStyle name="Eingabe 4 4 2" xfId="763" xr:uid="{00000000-0005-0000-0000-0000CD010000}"/>
    <cellStyle name="Eingabe 4 5" xfId="750" xr:uid="{00000000-0005-0000-0000-0000CE010000}"/>
    <cellStyle name="Eingabe 5" xfId="608" xr:uid="{00000000-0005-0000-0000-0000CF010000}"/>
    <cellStyle name="Eingabe 5 2" xfId="776" xr:uid="{00000000-0005-0000-0000-0000D0010000}"/>
    <cellStyle name="Eingabe 6" xfId="685" xr:uid="{00000000-0005-0000-0000-0000D1010000}"/>
    <cellStyle name="Eingabe 6 2" xfId="808" xr:uid="{00000000-0005-0000-0000-0000D2010000}"/>
    <cellStyle name="Eingabe 7" xfId="728" xr:uid="{00000000-0005-0000-0000-0000D3010000}"/>
    <cellStyle name="Eingabe 7 2" xfId="823" xr:uid="{00000000-0005-0000-0000-0000D4010000}"/>
    <cellStyle name="Eingabe 8" xfId="737" xr:uid="{00000000-0005-0000-0000-0000D5010000}"/>
    <cellStyle name="Eingabe 9" xfId="838" xr:uid="{00000000-0005-0000-0000-0000D6010000}"/>
    <cellStyle name="Eingabe 9 2" xfId="848" xr:uid="{00000000-0005-0000-0000-0000D7010000}"/>
    <cellStyle name="Empty_B_border" xfId="65" xr:uid="{00000000-0005-0000-0000-0000D8010000}"/>
    <cellStyle name="Ergebnis" xfId="19" xr:uid="{00000000-0005-0000-0000-0000D9010000}"/>
    <cellStyle name="Ergebnis 10" xfId="943" xr:uid="{00000000-0005-0000-0000-0000DA010000}"/>
    <cellStyle name="Ergebnis 10 2" xfId="880" xr:uid="{00000000-0005-0000-0000-0000DB010000}"/>
    <cellStyle name="Ergebnis 2" xfId="450" xr:uid="{00000000-0005-0000-0000-0000DC010000}"/>
    <cellStyle name="Ergebnis 2 2" xfId="705" xr:uid="{00000000-0005-0000-0000-0000DD010000}"/>
    <cellStyle name="Ergebnis 2 2 2" xfId="815" xr:uid="{00000000-0005-0000-0000-0000DE010000}"/>
    <cellStyle name="Ergebnis 2 3" xfId="637" xr:uid="{00000000-0005-0000-0000-0000DF010000}"/>
    <cellStyle name="Ergebnis 2 3 2" xfId="791" xr:uid="{00000000-0005-0000-0000-0000E0010000}"/>
    <cellStyle name="Ergebnis 2 4" xfId="628" xr:uid="{00000000-0005-0000-0000-0000E1010000}"/>
    <cellStyle name="Ergebnis 2 4 2" xfId="789" xr:uid="{00000000-0005-0000-0000-0000E2010000}"/>
    <cellStyle name="Ergebnis 2 5" xfId="755" xr:uid="{00000000-0005-0000-0000-0000E3010000}"/>
    <cellStyle name="Ergebnis 3" xfId="343" xr:uid="{00000000-0005-0000-0000-0000E4010000}"/>
    <cellStyle name="Ergebnis 3 2" xfId="679" xr:uid="{00000000-0005-0000-0000-0000E5010000}"/>
    <cellStyle name="Ergebnis 3 2 2" xfId="803" xr:uid="{00000000-0005-0000-0000-0000E6010000}"/>
    <cellStyle name="Ergebnis 3 3" xfId="593" xr:uid="{00000000-0005-0000-0000-0000E7010000}"/>
    <cellStyle name="Ergebnis 3 3 2" xfId="769" xr:uid="{00000000-0005-0000-0000-0000E8010000}"/>
    <cellStyle name="Ergebnis 3 4" xfId="620" xr:uid="{00000000-0005-0000-0000-0000E9010000}"/>
    <cellStyle name="Ergebnis 3 4 2" xfId="785" xr:uid="{00000000-0005-0000-0000-0000EA010000}"/>
    <cellStyle name="Ergebnis 3 5" xfId="752" xr:uid="{00000000-0005-0000-0000-0000EB010000}"/>
    <cellStyle name="Ergebnis 4" xfId="609" xr:uid="{00000000-0005-0000-0000-0000EC010000}"/>
    <cellStyle name="Ergebnis 4 2" xfId="777" xr:uid="{00000000-0005-0000-0000-0000ED010000}"/>
    <cellStyle name="Ergebnis 5" xfId="683" xr:uid="{00000000-0005-0000-0000-0000EE010000}"/>
    <cellStyle name="Ergebnis 5 2" xfId="806" xr:uid="{00000000-0005-0000-0000-0000EF010000}"/>
    <cellStyle name="Ergebnis 6" xfId="690" xr:uid="{00000000-0005-0000-0000-0000F0010000}"/>
    <cellStyle name="Ergebnis 6 2" xfId="810" xr:uid="{00000000-0005-0000-0000-0000F1010000}"/>
    <cellStyle name="Ergebnis 7" xfId="738" xr:uid="{00000000-0005-0000-0000-0000F2010000}"/>
    <cellStyle name="Ergebnis 8" xfId="837" xr:uid="{00000000-0005-0000-0000-0000F3010000}"/>
    <cellStyle name="Ergebnis 8 2" xfId="883" xr:uid="{00000000-0005-0000-0000-0000F4010000}"/>
    <cellStyle name="Ergebnis 9" xfId="942" xr:uid="{00000000-0005-0000-0000-0000F5010000}"/>
    <cellStyle name="Ergebnis 9 2" xfId="865" xr:uid="{00000000-0005-0000-0000-0000F6010000}"/>
    <cellStyle name="Erklärender Text" xfId="20" xr:uid="{00000000-0005-0000-0000-0000F7010000}"/>
    <cellStyle name="Erklärender Text 2" xfId="451" xr:uid="{00000000-0005-0000-0000-0000F8010000}"/>
    <cellStyle name="Erklärender Text 3" xfId="333" xr:uid="{00000000-0005-0000-0000-0000F9010000}"/>
    <cellStyle name="Euro" xfId="21" xr:uid="{00000000-0005-0000-0000-0000FA010000}"/>
    <cellStyle name="Explanatory Text 2" xfId="194" xr:uid="{00000000-0005-0000-0000-0000FB010000}"/>
    <cellStyle name="Explanatory Text 3" xfId="283" xr:uid="{00000000-0005-0000-0000-0000FC010000}"/>
    <cellStyle name="Gevolgde hyperlink" xfId="22" xr:uid="{00000000-0005-0000-0000-0000FD010000}"/>
    <cellStyle name="Good 2" xfId="195" xr:uid="{00000000-0005-0000-0000-0000FE010000}"/>
    <cellStyle name="Good 3" xfId="284" xr:uid="{00000000-0005-0000-0000-0000FF010000}"/>
    <cellStyle name="Good 4" xfId="413" xr:uid="{00000000-0005-0000-0000-000000020000}"/>
    <cellStyle name="Gut" xfId="196" xr:uid="{00000000-0005-0000-0000-000001020000}"/>
    <cellStyle name="Heading 1 2" xfId="197" xr:uid="{00000000-0005-0000-0000-000002020000}"/>
    <cellStyle name="Heading 1 3" xfId="285" xr:uid="{00000000-0005-0000-0000-000003020000}"/>
    <cellStyle name="Heading 1 4" xfId="421" xr:uid="{00000000-0005-0000-0000-000004020000}"/>
    <cellStyle name="Heading 2 2" xfId="198" xr:uid="{00000000-0005-0000-0000-000005020000}"/>
    <cellStyle name="Heading 2 3" xfId="286" xr:uid="{00000000-0005-0000-0000-000006020000}"/>
    <cellStyle name="Heading 2 4" xfId="422" xr:uid="{00000000-0005-0000-0000-000007020000}"/>
    <cellStyle name="Heading 3 2" xfId="199" xr:uid="{00000000-0005-0000-0000-000008020000}"/>
    <cellStyle name="Heading 3 3" xfId="287" xr:uid="{00000000-0005-0000-0000-000009020000}"/>
    <cellStyle name="Heading 3 4" xfId="423" xr:uid="{00000000-0005-0000-0000-00000A020000}"/>
    <cellStyle name="Heading 4 2" xfId="200" xr:uid="{00000000-0005-0000-0000-00000B020000}"/>
    <cellStyle name="Heading 4 3" xfId="288" xr:uid="{00000000-0005-0000-0000-00000C020000}"/>
    <cellStyle name="Heading 4 4" xfId="424" xr:uid="{00000000-0005-0000-0000-00000D020000}"/>
    <cellStyle name="Headline" xfId="23" xr:uid="{00000000-0005-0000-0000-00000E020000}"/>
    <cellStyle name="Hyperlink 2" xfId="24" xr:uid="{00000000-0005-0000-0000-00000F020000}"/>
    <cellStyle name="Hyperlink 2 2" xfId="83" xr:uid="{00000000-0005-0000-0000-000010020000}"/>
    <cellStyle name="Hyperlink 3" xfId="84" xr:uid="{00000000-0005-0000-0000-000011020000}"/>
    <cellStyle name="Hyperlink 4" xfId="85" xr:uid="{00000000-0005-0000-0000-000012020000}"/>
    <cellStyle name="Hyperlink 5" xfId="86" xr:uid="{00000000-0005-0000-0000-000013020000}"/>
    <cellStyle name="Hyperlink 6" xfId="105" xr:uid="{00000000-0005-0000-0000-000014020000}"/>
    <cellStyle name="Input 2" xfId="201" xr:uid="{00000000-0005-0000-0000-000015020000}"/>
    <cellStyle name="Input 2 2" xfId="612" xr:uid="{00000000-0005-0000-0000-000016020000}"/>
    <cellStyle name="Input 2 2 2" xfId="780" xr:uid="{00000000-0005-0000-0000-000017020000}"/>
    <cellStyle name="Input 2 3" xfId="716" xr:uid="{00000000-0005-0000-0000-000018020000}"/>
    <cellStyle name="Input 2 3 2" xfId="819" xr:uid="{00000000-0005-0000-0000-000019020000}"/>
    <cellStyle name="Input 2 4" xfId="727" xr:uid="{00000000-0005-0000-0000-00001A020000}"/>
    <cellStyle name="Input 2 4 2" xfId="822" xr:uid="{00000000-0005-0000-0000-00001B020000}"/>
    <cellStyle name="Input 2 5" xfId="739" xr:uid="{00000000-0005-0000-0000-00001C020000}"/>
    <cellStyle name="Input 3" xfId="289" xr:uid="{00000000-0005-0000-0000-00001D020000}"/>
    <cellStyle name="Input 3 2" xfId="644" xr:uid="{00000000-0005-0000-0000-00001E020000}"/>
    <cellStyle name="Input 3 2 2" xfId="794" xr:uid="{00000000-0005-0000-0000-00001F020000}"/>
    <cellStyle name="Input 3 3" xfId="643" xr:uid="{00000000-0005-0000-0000-000020020000}"/>
    <cellStyle name="Input 3 3 2" xfId="793" xr:uid="{00000000-0005-0000-0000-000021020000}"/>
    <cellStyle name="Input 3 4" xfId="587" xr:uid="{00000000-0005-0000-0000-000022020000}"/>
    <cellStyle name="Input 3 4 2" xfId="765" xr:uid="{00000000-0005-0000-0000-000023020000}"/>
    <cellStyle name="Input 3 5" xfId="745" xr:uid="{00000000-0005-0000-0000-000024020000}"/>
    <cellStyle name="Input 4" xfId="400" xr:uid="{00000000-0005-0000-0000-000025020000}"/>
    <cellStyle name="InputCells" xfId="25" xr:uid="{00000000-0005-0000-0000-000026020000}"/>
    <cellStyle name="InputCells 2" xfId="66" xr:uid="{00000000-0005-0000-0000-000027020000}"/>
    <cellStyle name="InputCells 3" xfId="249" xr:uid="{00000000-0005-0000-0000-000028020000}"/>
    <cellStyle name="InputCells 4" xfId="403" xr:uid="{00000000-0005-0000-0000-000029020000}"/>
    <cellStyle name="InputCells 5" xfId="830" xr:uid="{00000000-0005-0000-0000-00002A020000}"/>
    <cellStyle name="InputCells 6" xfId="114" xr:uid="{00000000-0005-0000-0000-00002B020000}"/>
    <cellStyle name="InputCells_Bborder_1" xfId="202" xr:uid="{00000000-0005-0000-0000-00002C020000}"/>
    <cellStyle name="InputCells12" xfId="67" xr:uid="{00000000-0005-0000-0000-00002D020000}"/>
    <cellStyle name="InputCells12 2" xfId="203" xr:uid="{00000000-0005-0000-0000-00002E020000}"/>
    <cellStyle name="InputCells12 2 2" xfId="477" xr:uid="{00000000-0005-0000-0000-00002F020000}"/>
    <cellStyle name="InputCells12 2 2 2" xfId="650" xr:uid="{00000000-0005-0000-0000-000030020000}"/>
    <cellStyle name="InputCells12 2 2 3" xfId="873" xr:uid="{00000000-0005-0000-0000-000031020000}"/>
    <cellStyle name="InputCells12 2 3" xfId="336" xr:uid="{00000000-0005-0000-0000-000032020000}"/>
    <cellStyle name="InputCells12 2 3 2" xfId="673" xr:uid="{00000000-0005-0000-0000-000033020000}"/>
    <cellStyle name="InputCells12 2 3 3" xfId="596" xr:uid="{00000000-0005-0000-0000-000034020000}"/>
    <cellStyle name="InputCells12 2 3 4" xfId="712" xr:uid="{00000000-0005-0000-0000-000035020000}"/>
    <cellStyle name="InputCells12 2 4" xfId="856" xr:uid="{00000000-0005-0000-0000-000036020000}"/>
    <cellStyle name="InputCells12 3" xfId="476" xr:uid="{00000000-0005-0000-0000-000037020000}"/>
    <cellStyle name="InputCells12 3 2" xfId="580" xr:uid="{00000000-0005-0000-0000-000038020000}"/>
    <cellStyle name="InputCells12 3 3" xfId="907" xr:uid="{00000000-0005-0000-0000-000039020000}"/>
    <cellStyle name="InputCells12 4" xfId="335" xr:uid="{00000000-0005-0000-0000-00003A020000}"/>
    <cellStyle name="InputCells12 4 2" xfId="672" xr:uid="{00000000-0005-0000-0000-00003B020000}"/>
    <cellStyle name="InputCells12 4 3" xfId="597" xr:uid="{00000000-0005-0000-0000-00003C020000}"/>
    <cellStyle name="InputCells12 4 4" xfId="571" xr:uid="{00000000-0005-0000-0000-00003D020000}"/>
    <cellStyle name="InputCells12 5" xfId="864" xr:uid="{00000000-0005-0000-0000-00003E020000}"/>
    <cellStyle name="InputCells12_BBorder" xfId="118" xr:uid="{00000000-0005-0000-0000-00003F020000}"/>
    <cellStyle name="IntCells" xfId="68" xr:uid="{00000000-0005-0000-0000-000040020000}"/>
    <cellStyle name="KP_thin_border_dark_grey" xfId="204" xr:uid="{00000000-0005-0000-0000-000041020000}"/>
    <cellStyle name="Linked Cell 2" xfId="205" xr:uid="{00000000-0005-0000-0000-000042020000}"/>
    <cellStyle name="Linked Cell 3" xfId="290" xr:uid="{00000000-0005-0000-0000-000043020000}"/>
    <cellStyle name="Linked Cell 4" xfId="425" xr:uid="{00000000-0005-0000-0000-000044020000}"/>
    <cellStyle name="Neutral 2" xfId="206" xr:uid="{00000000-0005-0000-0000-000045020000}"/>
    <cellStyle name="Neutral 3" xfId="291" xr:uid="{00000000-0005-0000-0000-000046020000}"/>
    <cellStyle name="Normaali 2" xfId="207" xr:uid="{00000000-0005-0000-0000-000047020000}"/>
    <cellStyle name="Normaali 2 2" xfId="208" xr:uid="{00000000-0005-0000-0000-000048020000}"/>
    <cellStyle name="Normal" xfId="0" builtinId="0"/>
    <cellStyle name="Normal 10" xfId="428" xr:uid="{00000000-0005-0000-0000-00004A020000}"/>
    <cellStyle name="Normal 10 2" xfId="497" xr:uid="{00000000-0005-0000-0000-00004B020000}"/>
    <cellStyle name="Normal 11" xfId="456" xr:uid="{00000000-0005-0000-0000-00004C020000}"/>
    <cellStyle name="Normal 11 2" xfId="498" xr:uid="{00000000-0005-0000-0000-00004D020000}"/>
    <cellStyle name="Normal 12" xfId="566" xr:uid="{00000000-0005-0000-0000-00004E020000}"/>
    <cellStyle name="Normal 12 2" xfId="726" xr:uid="{00000000-0005-0000-0000-00004F020000}"/>
    <cellStyle name="Normal 13" xfId="841" xr:uid="{00000000-0005-0000-0000-000050020000}"/>
    <cellStyle name="Normal 2" xfId="3" xr:uid="{00000000-0005-0000-0000-000051020000}"/>
    <cellStyle name="Normal 2 2" xfId="87" xr:uid="{00000000-0005-0000-0000-000052020000}"/>
    <cellStyle name="Normal 2 2 2" xfId="209" xr:uid="{00000000-0005-0000-0000-000053020000}"/>
    <cellStyle name="Normal 2 3" xfId="88" xr:uid="{00000000-0005-0000-0000-000054020000}"/>
    <cellStyle name="Normal 2 3 2" xfId="89" xr:uid="{00000000-0005-0000-0000-000055020000}"/>
    <cellStyle name="Normal 2 3 2 2" xfId="478" xr:uid="{00000000-0005-0000-0000-000056020000}"/>
    <cellStyle name="Normal 2 3 2 2 2" xfId="952" xr:uid="{00000000-0005-0000-0000-000057020000}"/>
    <cellStyle name="Normal 2 3 3" xfId="90" xr:uid="{00000000-0005-0000-0000-000058020000}"/>
    <cellStyle name="Normal 2 3 4" xfId="210" xr:uid="{00000000-0005-0000-0000-000059020000}"/>
    <cellStyle name="Normal 2 3 4 2" xfId="951" xr:uid="{00000000-0005-0000-0000-00005A020000}"/>
    <cellStyle name="Normal 2 4" xfId="91" xr:uid="{00000000-0005-0000-0000-00005B020000}"/>
    <cellStyle name="Normal 2 4 2" xfId="254" xr:uid="{00000000-0005-0000-0000-00005C020000}"/>
    <cellStyle name="Normal 2 4 2 2" xfId="953" xr:uid="{00000000-0005-0000-0000-00005D020000}"/>
    <cellStyle name="Normal 2 5" xfId="92" xr:uid="{00000000-0005-0000-0000-00005E020000}"/>
    <cellStyle name="Normal 3" xfId="26" xr:uid="{00000000-0005-0000-0000-00005F020000}"/>
    <cellStyle name="Normal 3 2" xfId="103" xr:uid="{00000000-0005-0000-0000-000060020000}"/>
    <cellStyle name="Normal 3 2 2" xfId="255" xr:uid="{00000000-0005-0000-0000-000061020000}"/>
    <cellStyle name="Normal 3 2 3" xfId="212" xr:uid="{00000000-0005-0000-0000-000062020000}"/>
    <cellStyle name="Normal 3 2 3 2" xfId="959" xr:uid="{00000000-0005-0000-0000-000063020000}"/>
    <cellStyle name="Normal 3 3" xfId="69" xr:uid="{00000000-0005-0000-0000-000064020000}"/>
    <cellStyle name="Normal 3 3 2" xfId="250" xr:uid="{00000000-0005-0000-0000-000065020000}"/>
    <cellStyle name="Normal 3 3 2 2" xfId="947" xr:uid="{00000000-0005-0000-0000-000066020000}"/>
    <cellStyle name="Normal 3 4" xfId="109" xr:uid="{00000000-0005-0000-0000-000067020000}"/>
    <cellStyle name="Normal 3 4 2" xfId="414" xr:uid="{00000000-0005-0000-0000-000068020000}"/>
    <cellStyle name="Normal 3 5" xfId="831" xr:uid="{00000000-0005-0000-0000-000069020000}"/>
    <cellStyle name="Normal 3 6" xfId="843" xr:uid="{00000000-0005-0000-0000-00006A020000}"/>
    <cellStyle name="Normal 3 7" xfId="211" xr:uid="{00000000-0005-0000-0000-00006B020000}"/>
    <cellStyle name="Normal 4" xfId="27" xr:uid="{00000000-0005-0000-0000-00006C020000}"/>
    <cellStyle name="Normal 4 2" xfId="78" xr:uid="{00000000-0005-0000-0000-00006D020000}"/>
    <cellStyle name="Normal 4 2 2" xfId="215" xr:uid="{00000000-0005-0000-0000-00006E020000}"/>
    <cellStyle name="Normal 4 2 3" xfId="479" xr:uid="{00000000-0005-0000-0000-00006F020000}"/>
    <cellStyle name="Normal 4 2 4" xfId="214" xr:uid="{00000000-0005-0000-0000-000070020000}"/>
    <cellStyle name="Normal 4 2 4 2" xfId="950" xr:uid="{00000000-0005-0000-0000-000071020000}"/>
    <cellStyle name="Normal 4 3" xfId="251" xr:uid="{00000000-0005-0000-0000-000072020000}"/>
    <cellStyle name="Normal 4 3 2" xfId="480" xr:uid="{00000000-0005-0000-0000-000073020000}"/>
    <cellStyle name="Normal 4 4" xfId="832" xr:uid="{00000000-0005-0000-0000-000074020000}"/>
    <cellStyle name="Normal 4 5" xfId="213" xr:uid="{00000000-0005-0000-0000-000075020000}"/>
    <cellStyle name="Normal 5" xfId="81" xr:uid="{00000000-0005-0000-0000-000076020000}"/>
    <cellStyle name="Normal 5 2" xfId="101" xr:uid="{00000000-0005-0000-0000-000077020000}"/>
    <cellStyle name="Normal 5 2 2" xfId="353" xr:uid="{00000000-0005-0000-0000-000078020000}"/>
    <cellStyle name="Normal 5 2 2 2" xfId="359" xr:uid="{00000000-0005-0000-0000-000079020000}"/>
    <cellStyle name="Normal 5 2 2 2 2" xfId="374" xr:uid="{00000000-0005-0000-0000-00007A020000}"/>
    <cellStyle name="Normal 5 2 2 2 2 2" xfId="503" xr:uid="{00000000-0005-0000-0000-00007B020000}"/>
    <cellStyle name="Normal 5 2 2 2 3" xfId="502" xr:uid="{00000000-0005-0000-0000-00007C020000}"/>
    <cellStyle name="Normal 5 2 2 3" xfId="373" xr:uid="{00000000-0005-0000-0000-00007D020000}"/>
    <cellStyle name="Normal 5 2 2 3 2" xfId="504" xr:uid="{00000000-0005-0000-0000-00007E020000}"/>
    <cellStyle name="Normal 5 2 2 4" xfId="501" xr:uid="{00000000-0005-0000-0000-00007F020000}"/>
    <cellStyle name="Normal 5 2 3" xfId="358" xr:uid="{00000000-0005-0000-0000-000080020000}"/>
    <cellStyle name="Normal 5 2 3 2" xfId="375" xr:uid="{00000000-0005-0000-0000-000081020000}"/>
    <cellStyle name="Normal 5 2 3 2 2" xfId="506" xr:uid="{00000000-0005-0000-0000-000082020000}"/>
    <cellStyle name="Normal 5 2 3 3" xfId="505" xr:uid="{00000000-0005-0000-0000-000083020000}"/>
    <cellStyle name="Normal 5 2 4" xfId="372" xr:uid="{00000000-0005-0000-0000-000084020000}"/>
    <cellStyle name="Normal 5 2 4 2" xfId="507" xr:uid="{00000000-0005-0000-0000-000085020000}"/>
    <cellStyle name="Normal 5 2 5" xfId="481" xr:uid="{00000000-0005-0000-0000-000086020000}"/>
    <cellStyle name="Normal 5 2 5 2" xfId="508" xr:uid="{00000000-0005-0000-0000-000087020000}"/>
    <cellStyle name="Normal 5 2 6" xfId="500" xr:uid="{00000000-0005-0000-0000-000088020000}"/>
    <cellStyle name="Normal 5 2 7" xfId="346" xr:uid="{00000000-0005-0000-0000-000089020000}"/>
    <cellStyle name="Normal 5 2 7 2" xfId="957" xr:uid="{00000000-0005-0000-0000-00008A020000}"/>
    <cellStyle name="Normal 5 3" xfId="100" xr:uid="{00000000-0005-0000-0000-00008B020000}"/>
    <cellStyle name="Normal 5 3 2" xfId="360" xr:uid="{00000000-0005-0000-0000-00008C020000}"/>
    <cellStyle name="Normal 5 3 2 2" xfId="377" xr:uid="{00000000-0005-0000-0000-00008D020000}"/>
    <cellStyle name="Normal 5 3 2 2 2" xfId="511" xr:uid="{00000000-0005-0000-0000-00008E020000}"/>
    <cellStyle name="Normal 5 3 2 3" xfId="510" xr:uid="{00000000-0005-0000-0000-00008F020000}"/>
    <cellStyle name="Normal 5 3 3" xfId="376" xr:uid="{00000000-0005-0000-0000-000090020000}"/>
    <cellStyle name="Normal 5 3 3 2" xfId="512" xr:uid="{00000000-0005-0000-0000-000091020000}"/>
    <cellStyle name="Normal 5 3 4" xfId="509" xr:uid="{00000000-0005-0000-0000-000092020000}"/>
    <cellStyle name="Normal 5 3 5" xfId="350" xr:uid="{00000000-0005-0000-0000-000093020000}"/>
    <cellStyle name="Normal 5 3 5 2" xfId="956" xr:uid="{00000000-0005-0000-0000-000094020000}"/>
    <cellStyle name="Normal 5 4" xfId="357" xr:uid="{00000000-0005-0000-0000-000095020000}"/>
    <cellStyle name="Normal 5 4 2" xfId="378" xr:uid="{00000000-0005-0000-0000-000096020000}"/>
    <cellStyle name="Normal 5 4 2 2" xfId="514" xr:uid="{00000000-0005-0000-0000-000097020000}"/>
    <cellStyle name="Normal 5 4 3" xfId="513" xr:uid="{00000000-0005-0000-0000-000098020000}"/>
    <cellStyle name="Normal 5 4 4" xfId="906" xr:uid="{00000000-0005-0000-0000-000099020000}"/>
    <cellStyle name="Normal 5 5" xfId="371" xr:uid="{00000000-0005-0000-0000-00009A020000}"/>
    <cellStyle name="Normal 5 5 2" xfId="515" xr:uid="{00000000-0005-0000-0000-00009B020000}"/>
    <cellStyle name="Normal 5 6" xfId="415" xr:uid="{00000000-0005-0000-0000-00009C020000}"/>
    <cellStyle name="Normal 5 7" xfId="499" xr:uid="{00000000-0005-0000-0000-00009D020000}"/>
    <cellStyle name="Normal 5 8" xfId="337" xr:uid="{00000000-0005-0000-0000-00009E020000}"/>
    <cellStyle name="Normal 6" xfId="102" xr:uid="{00000000-0005-0000-0000-00009F020000}"/>
    <cellStyle name="Normal 6 10" xfId="482" xr:uid="{00000000-0005-0000-0000-0000A0020000}"/>
    <cellStyle name="Normal 6 10 2" xfId="517" xr:uid="{00000000-0005-0000-0000-0000A1020000}"/>
    <cellStyle name="Normal 6 11" xfId="516" xr:uid="{00000000-0005-0000-0000-0000A2020000}"/>
    <cellStyle name="Normal 6 12" xfId="216" xr:uid="{00000000-0005-0000-0000-0000A3020000}"/>
    <cellStyle name="Normal 6 12 2" xfId="958" xr:uid="{00000000-0005-0000-0000-0000A4020000}"/>
    <cellStyle name="Normal 6 2" xfId="106" xr:uid="{00000000-0005-0000-0000-0000A5020000}"/>
    <cellStyle name="Normal 6 2 2" xfId="354" xr:uid="{00000000-0005-0000-0000-0000A6020000}"/>
    <cellStyle name="Normal 6 2 2 2" xfId="363" xr:uid="{00000000-0005-0000-0000-0000A7020000}"/>
    <cellStyle name="Normal 6 2 2 2 2" xfId="382" xr:uid="{00000000-0005-0000-0000-0000A8020000}"/>
    <cellStyle name="Normal 6 2 2 2 2 2" xfId="521" xr:uid="{00000000-0005-0000-0000-0000A9020000}"/>
    <cellStyle name="Normal 6 2 2 2 3" xfId="520" xr:uid="{00000000-0005-0000-0000-0000AA020000}"/>
    <cellStyle name="Normal 6 2 2 3" xfId="381" xr:uid="{00000000-0005-0000-0000-0000AB020000}"/>
    <cellStyle name="Normal 6 2 2 3 2" xfId="522" xr:uid="{00000000-0005-0000-0000-0000AC020000}"/>
    <cellStyle name="Normal 6 2 2 4" xfId="519" xr:uid="{00000000-0005-0000-0000-0000AD020000}"/>
    <cellStyle name="Normal 6 2 3" xfId="362" xr:uid="{00000000-0005-0000-0000-0000AE020000}"/>
    <cellStyle name="Normal 6 2 3 2" xfId="383" xr:uid="{00000000-0005-0000-0000-0000AF020000}"/>
    <cellStyle name="Normal 6 2 3 2 2" xfId="524" xr:uid="{00000000-0005-0000-0000-0000B0020000}"/>
    <cellStyle name="Normal 6 2 3 3" xfId="523" xr:uid="{00000000-0005-0000-0000-0000B1020000}"/>
    <cellStyle name="Normal 6 2 4" xfId="380" xr:uid="{00000000-0005-0000-0000-0000B2020000}"/>
    <cellStyle name="Normal 6 2 4 2" xfId="525" xr:uid="{00000000-0005-0000-0000-0000B3020000}"/>
    <cellStyle name="Normal 6 2 5" xfId="483" xr:uid="{00000000-0005-0000-0000-0000B4020000}"/>
    <cellStyle name="Normal 6 2 5 2" xfId="526" xr:uid="{00000000-0005-0000-0000-0000B5020000}"/>
    <cellStyle name="Normal 6 2 6" xfId="518" xr:uid="{00000000-0005-0000-0000-0000B6020000}"/>
    <cellStyle name="Normal 6 2 7" xfId="347" xr:uid="{00000000-0005-0000-0000-0000B7020000}"/>
    <cellStyle name="Normal 6 2 7 2" xfId="960" xr:uid="{00000000-0005-0000-0000-0000B8020000}"/>
    <cellStyle name="Normal 6 3" xfId="349" xr:uid="{00000000-0005-0000-0000-0000B9020000}"/>
    <cellStyle name="Normal 6 3 2" xfId="356" xr:uid="{00000000-0005-0000-0000-0000BA020000}"/>
    <cellStyle name="Normal 6 3 2 2" xfId="365" xr:uid="{00000000-0005-0000-0000-0000BB020000}"/>
    <cellStyle name="Normal 6 3 2 2 2" xfId="386" xr:uid="{00000000-0005-0000-0000-0000BC020000}"/>
    <cellStyle name="Normal 6 3 2 2 2 2" xfId="530" xr:uid="{00000000-0005-0000-0000-0000BD020000}"/>
    <cellStyle name="Normal 6 3 2 2 3" xfId="529" xr:uid="{00000000-0005-0000-0000-0000BE020000}"/>
    <cellStyle name="Normal 6 3 2 3" xfId="385" xr:uid="{00000000-0005-0000-0000-0000BF020000}"/>
    <cellStyle name="Normal 6 3 2 3 2" xfId="531" xr:uid="{00000000-0005-0000-0000-0000C0020000}"/>
    <cellStyle name="Normal 6 3 2 4" xfId="528" xr:uid="{00000000-0005-0000-0000-0000C1020000}"/>
    <cellStyle name="Normal 6 3 3" xfId="364" xr:uid="{00000000-0005-0000-0000-0000C2020000}"/>
    <cellStyle name="Normal 6 3 3 2" xfId="387" xr:uid="{00000000-0005-0000-0000-0000C3020000}"/>
    <cellStyle name="Normal 6 3 3 2 2" xfId="533" xr:uid="{00000000-0005-0000-0000-0000C4020000}"/>
    <cellStyle name="Normal 6 3 3 3" xfId="532" xr:uid="{00000000-0005-0000-0000-0000C5020000}"/>
    <cellStyle name="Normal 6 3 4" xfId="384" xr:uid="{00000000-0005-0000-0000-0000C6020000}"/>
    <cellStyle name="Normal 6 3 4 2" xfId="534" xr:uid="{00000000-0005-0000-0000-0000C7020000}"/>
    <cellStyle name="Normal 6 3 5" xfId="527" xr:uid="{00000000-0005-0000-0000-0000C8020000}"/>
    <cellStyle name="Normal 6 4" xfId="351" xr:uid="{00000000-0005-0000-0000-0000C9020000}"/>
    <cellStyle name="Normal 6 4 2" xfId="366" xr:uid="{00000000-0005-0000-0000-0000CA020000}"/>
    <cellStyle name="Normal 6 4 2 2" xfId="389" xr:uid="{00000000-0005-0000-0000-0000CB020000}"/>
    <cellStyle name="Normal 6 4 2 2 2" xfId="537" xr:uid="{00000000-0005-0000-0000-0000CC020000}"/>
    <cellStyle name="Normal 6 4 2 3" xfId="536" xr:uid="{00000000-0005-0000-0000-0000CD020000}"/>
    <cellStyle name="Normal 6 4 3" xfId="388" xr:uid="{00000000-0005-0000-0000-0000CE020000}"/>
    <cellStyle name="Normal 6 4 3 2" xfId="538" xr:uid="{00000000-0005-0000-0000-0000CF020000}"/>
    <cellStyle name="Normal 6 4 4" xfId="535" xr:uid="{00000000-0005-0000-0000-0000D0020000}"/>
    <cellStyle name="Normal 6 5" xfId="361" xr:uid="{00000000-0005-0000-0000-0000D1020000}"/>
    <cellStyle name="Normal 6 5 2" xfId="390" xr:uid="{00000000-0005-0000-0000-0000D2020000}"/>
    <cellStyle name="Normal 6 5 2 2" xfId="540" xr:uid="{00000000-0005-0000-0000-0000D3020000}"/>
    <cellStyle name="Normal 6 5 3" xfId="539" xr:uid="{00000000-0005-0000-0000-0000D4020000}"/>
    <cellStyle name="Normal 6 6" xfId="379" xr:uid="{00000000-0005-0000-0000-0000D5020000}"/>
    <cellStyle name="Normal 6 6 2" xfId="541" xr:uid="{00000000-0005-0000-0000-0000D6020000}"/>
    <cellStyle name="Normal 6 7" xfId="416" xr:uid="{00000000-0005-0000-0000-0000D7020000}"/>
    <cellStyle name="Normal 6 7 2" xfId="542" xr:uid="{00000000-0005-0000-0000-0000D8020000}"/>
    <cellStyle name="Normal 6 8" xfId="452" xr:uid="{00000000-0005-0000-0000-0000D9020000}"/>
    <cellStyle name="Normal 6 8 2" xfId="543" xr:uid="{00000000-0005-0000-0000-0000DA020000}"/>
    <cellStyle name="Normal 6 9" xfId="455" xr:uid="{00000000-0005-0000-0000-0000DB020000}"/>
    <cellStyle name="Normal 6 9 2" xfId="544" xr:uid="{00000000-0005-0000-0000-0000DC020000}"/>
    <cellStyle name="Normal 7" xfId="1" xr:uid="{00000000-0005-0000-0000-000001000000}"/>
    <cellStyle name="Normal 7 2" xfId="348" xr:uid="{00000000-0005-0000-0000-0000DE020000}"/>
    <cellStyle name="Normal 7 2 2" xfId="355" xr:uid="{00000000-0005-0000-0000-0000DF020000}"/>
    <cellStyle name="Normal 7 2 2 2" xfId="369" xr:uid="{00000000-0005-0000-0000-0000E0020000}"/>
    <cellStyle name="Normal 7 2 2 2 2" xfId="394" xr:uid="{00000000-0005-0000-0000-0000E1020000}"/>
    <cellStyle name="Normal 7 2 2 2 2 2" xfId="549" xr:uid="{00000000-0005-0000-0000-0000E2020000}"/>
    <cellStyle name="Normal 7 2 2 2 3" xfId="548" xr:uid="{00000000-0005-0000-0000-0000E3020000}"/>
    <cellStyle name="Normal 7 2 2 3" xfId="393" xr:uid="{00000000-0005-0000-0000-0000E4020000}"/>
    <cellStyle name="Normal 7 2 2 3 2" xfId="550" xr:uid="{00000000-0005-0000-0000-0000E5020000}"/>
    <cellStyle name="Normal 7 2 2 4" xfId="547" xr:uid="{00000000-0005-0000-0000-0000E6020000}"/>
    <cellStyle name="Normal 7 2 3" xfId="368" xr:uid="{00000000-0005-0000-0000-0000E7020000}"/>
    <cellStyle name="Normal 7 2 3 2" xfId="395" xr:uid="{00000000-0005-0000-0000-0000E8020000}"/>
    <cellStyle name="Normal 7 2 3 2 2" xfId="552" xr:uid="{00000000-0005-0000-0000-0000E9020000}"/>
    <cellStyle name="Normal 7 2 3 3" xfId="551" xr:uid="{00000000-0005-0000-0000-0000EA020000}"/>
    <cellStyle name="Normal 7 2 4" xfId="392" xr:uid="{00000000-0005-0000-0000-0000EB020000}"/>
    <cellStyle name="Normal 7 2 4 2" xfId="553" xr:uid="{00000000-0005-0000-0000-0000EC020000}"/>
    <cellStyle name="Normal 7 2 5" xfId="484" xr:uid="{00000000-0005-0000-0000-0000ED020000}"/>
    <cellStyle name="Normal 7 2 5 2" xfId="554" xr:uid="{00000000-0005-0000-0000-0000EE020000}"/>
    <cellStyle name="Normal 7 2 6" xfId="546" xr:uid="{00000000-0005-0000-0000-0000EF020000}"/>
    <cellStyle name="Normal 7 3" xfId="352" xr:uid="{00000000-0005-0000-0000-0000F0020000}"/>
    <cellStyle name="Normal 7 3 2" xfId="370" xr:uid="{00000000-0005-0000-0000-0000F1020000}"/>
    <cellStyle name="Normal 7 3 2 2" xfId="397" xr:uid="{00000000-0005-0000-0000-0000F2020000}"/>
    <cellStyle name="Normal 7 3 2 2 2" xfId="557" xr:uid="{00000000-0005-0000-0000-0000F3020000}"/>
    <cellStyle name="Normal 7 3 2 3" xfId="556" xr:uid="{00000000-0005-0000-0000-0000F4020000}"/>
    <cellStyle name="Normal 7 3 3" xfId="396" xr:uid="{00000000-0005-0000-0000-0000F5020000}"/>
    <cellStyle name="Normal 7 3 3 2" xfId="558" xr:uid="{00000000-0005-0000-0000-0000F6020000}"/>
    <cellStyle name="Normal 7 3 4" xfId="555" xr:uid="{00000000-0005-0000-0000-0000F7020000}"/>
    <cellStyle name="Normal 7 4" xfId="367" xr:uid="{00000000-0005-0000-0000-0000F8020000}"/>
    <cellStyle name="Normal 7 4 2" xfId="398" xr:uid="{00000000-0005-0000-0000-0000F9020000}"/>
    <cellStyle name="Normal 7 4 2 2" xfId="560" xr:uid="{00000000-0005-0000-0000-0000FA020000}"/>
    <cellStyle name="Normal 7 4 3" xfId="559" xr:uid="{00000000-0005-0000-0000-0000FB020000}"/>
    <cellStyle name="Normal 7 5" xfId="391" xr:uid="{00000000-0005-0000-0000-0000FC020000}"/>
    <cellStyle name="Normal 7 5 2" xfId="561" xr:uid="{00000000-0005-0000-0000-0000FD020000}"/>
    <cellStyle name="Normal 7 6" xfId="404" xr:uid="{00000000-0005-0000-0000-0000FE020000}"/>
    <cellStyle name="Normal 7 7" xfId="545" xr:uid="{00000000-0005-0000-0000-0000FF020000}"/>
    <cellStyle name="Normal 7 8" xfId="345" xr:uid="{00000000-0005-0000-0000-000000030000}"/>
    <cellStyle name="Normal 7 9" xfId="123" xr:uid="{00000000-0005-0000-0000-000001030000}"/>
    <cellStyle name="Normal 8" xfId="292" xr:uid="{00000000-0005-0000-0000-000002030000}"/>
    <cellStyle name="Normal 8 2" xfId="486" xr:uid="{00000000-0005-0000-0000-000003030000}"/>
    <cellStyle name="Normal 8 3" xfId="485" xr:uid="{00000000-0005-0000-0000-000004030000}"/>
    <cellStyle name="Normal 9" xfId="399" xr:uid="{00000000-0005-0000-0000-000005030000}"/>
    <cellStyle name="Normal 9 2" xfId="562" xr:uid="{00000000-0005-0000-0000-000006030000}"/>
    <cellStyle name="Normal GHG Numbers (0.00)" xfId="28" xr:uid="{00000000-0005-0000-0000-000007030000}"/>
    <cellStyle name="Normal GHG Numbers (0.00) 2" xfId="70" xr:uid="{00000000-0005-0000-0000-000008030000}"/>
    <cellStyle name="Normal GHG Numbers (0.00) 3" xfId="217" xr:uid="{00000000-0005-0000-0000-000009030000}"/>
    <cellStyle name="Normal GHG Numbers (0.00) 3 2" xfId="487" xr:uid="{00000000-0005-0000-0000-00000A030000}"/>
    <cellStyle name="Normal GHG Numbers (0.00) 3 2 2" xfId="635" xr:uid="{00000000-0005-0000-0000-00000B030000}"/>
    <cellStyle name="Normal GHG Numbers (0.00) 3 2 3" xfId="937" xr:uid="{00000000-0005-0000-0000-00000C030000}"/>
    <cellStyle name="Normal GHG Numbers (0.00) 3 3" xfId="417" xr:uid="{00000000-0005-0000-0000-00000D030000}"/>
    <cellStyle name="Normal GHG Numbers (0.00) 3 3 2" xfId="694" xr:uid="{00000000-0005-0000-0000-00000E030000}"/>
    <cellStyle name="Normal GHG Numbers (0.00) 3 3 3" xfId="591" xr:uid="{00000000-0005-0000-0000-00000F030000}"/>
    <cellStyle name="Normal GHG Numbers (0.00) 3 3 4" xfId="724" xr:uid="{00000000-0005-0000-0000-000010030000}"/>
    <cellStyle name="Normal GHG Numbers (0.00) 3 4" xfId="893" xr:uid="{00000000-0005-0000-0000-000011030000}"/>
    <cellStyle name="Normal GHG Textfiels Bold" xfId="29" xr:uid="{00000000-0005-0000-0000-000012030000}"/>
    <cellStyle name="Normal GHG Textfiels Bold 2" xfId="71" xr:uid="{00000000-0005-0000-0000-000013030000}"/>
    <cellStyle name="Normal GHG Textfiels Bold 3" xfId="218" xr:uid="{00000000-0005-0000-0000-000014030000}"/>
    <cellStyle name="Normal GHG Textfiels Bold 3 2" xfId="488" xr:uid="{00000000-0005-0000-0000-000015030000}"/>
    <cellStyle name="Normal GHG Textfiels Bold 3 2 2" xfId="579" xr:uid="{00000000-0005-0000-0000-000016030000}"/>
    <cellStyle name="Normal GHG Textfiels Bold 3 2 3" xfId="911" xr:uid="{00000000-0005-0000-0000-000017030000}"/>
    <cellStyle name="Normal GHG Textfiels Bold 3 3" xfId="418" xr:uid="{00000000-0005-0000-0000-000018030000}"/>
    <cellStyle name="Normal GHG Textfiels Bold 3 3 2" xfId="695" xr:uid="{00000000-0005-0000-0000-000019030000}"/>
    <cellStyle name="Normal GHG Textfiels Bold 3 3 3" xfId="638" xr:uid="{00000000-0005-0000-0000-00001A030000}"/>
    <cellStyle name="Normal GHG Textfiels Bold 3 3 4" xfId="613" xr:uid="{00000000-0005-0000-0000-00001B030000}"/>
    <cellStyle name="Normal GHG Textfiels Bold 3 4" xfId="878" xr:uid="{00000000-0005-0000-0000-00001C030000}"/>
    <cellStyle name="Normal GHG whole table" xfId="30" xr:uid="{00000000-0005-0000-0000-00001D030000}"/>
    <cellStyle name="Normal GHG whole table 2" xfId="489" xr:uid="{00000000-0005-0000-0000-00001E030000}"/>
    <cellStyle name="Normal GHG whole table 2 2" xfId="634" xr:uid="{00000000-0005-0000-0000-00001F030000}"/>
    <cellStyle name="Normal GHG whole table 2 3" xfId="933" xr:uid="{00000000-0005-0000-0000-000020030000}"/>
    <cellStyle name="Normal GHG whole table 3" xfId="338" xr:uid="{00000000-0005-0000-0000-000021030000}"/>
    <cellStyle name="Normal GHG whole table 3 2" xfId="674" xr:uid="{00000000-0005-0000-0000-000022030000}"/>
    <cellStyle name="Normal GHG whole table 3 3" xfId="595" xr:uid="{00000000-0005-0000-0000-000023030000}"/>
    <cellStyle name="Normal GHG whole table 3 4" xfId="682" xr:uid="{00000000-0005-0000-0000-000024030000}"/>
    <cellStyle name="Normal GHG whole table 4" xfId="926" xr:uid="{00000000-0005-0000-0000-000025030000}"/>
    <cellStyle name="Normal GHG-Shade" xfId="31" xr:uid="{00000000-0005-0000-0000-000026030000}"/>
    <cellStyle name="Normal GHG-Shade 2" xfId="72" xr:uid="{00000000-0005-0000-0000-000027030000}"/>
    <cellStyle name="Normal GHG-Shade 2 2" xfId="220" xr:uid="{00000000-0005-0000-0000-000028030000}"/>
    <cellStyle name="Normal GHG-Shade 2 3" xfId="221" xr:uid="{00000000-0005-0000-0000-000029030000}"/>
    <cellStyle name="Normal GHG-Shade 2 4" xfId="252" xr:uid="{00000000-0005-0000-0000-00002A030000}"/>
    <cellStyle name="Normal GHG-Shade 2 5" xfId="419" xr:uid="{00000000-0005-0000-0000-00002B030000}"/>
    <cellStyle name="Normal GHG-Shade 2 6" xfId="219" xr:uid="{00000000-0005-0000-0000-00002C030000}"/>
    <cellStyle name="Normal GHG-Shade 2 6 2" xfId="949" xr:uid="{00000000-0005-0000-0000-00002D030000}"/>
    <cellStyle name="Normal GHG-Shade 3" xfId="222" xr:uid="{00000000-0005-0000-0000-00002E030000}"/>
    <cellStyle name="Normal GHG-Shade 3 2" xfId="223" xr:uid="{00000000-0005-0000-0000-00002F030000}"/>
    <cellStyle name="Normal GHG-Shade 4" xfId="224" xr:uid="{00000000-0005-0000-0000-000030030000}"/>
    <cellStyle name="Normal GHG-Shade 4 2" xfId="490" xr:uid="{00000000-0005-0000-0000-000031030000}"/>
    <cellStyle name="Normal GHG-Shade 5" xfId="115" xr:uid="{00000000-0005-0000-0000-000032030000}"/>
    <cellStyle name="Normál_Munka1" xfId="119" xr:uid="{00000000-0005-0000-0000-000033030000}"/>
    <cellStyle name="Note 2" xfId="225" xr:uid="{00000000-0005-0000-0000-000034030000}"/>
    <cellStyle name="Note 2 2" xfId="617" xr:uid="{00000000-0005-0000-0000-000035030000}"/>
    <cellStyle name="Note 2 2 2" xfId="782" xr:uid="{00000000-0005-0000-0000-000036030000}"/>
    <cellStyle name="Note 2 3" xfId="681" xr:uid="{00000000-0005-0000-0000-000037030000}"/>
    <cellStyle name="Note 2 3 2" xfId="805" xr:uid="{00000000-0005-0000-0000-000038030000}"/>
    <cellStyle name="Note 2 4" xfId="576" xr:uid="{00000000-0005-0000-0000-000039030000}"/>
    <cellStyle name="Note 2 4 2" xfId="764" xr:uid="{00000000-0005-0000-0000-00003A030000}"/>
    <cellStyle name="Note 2 5" xfId="740" xr:uid="{00000000-0005-0000-0000-00003B030000}"/>
    <cellStyle name="Note 3" xfId="293" xr:uid="{00000000-0005-0000-0000-00003C030000}"/>
    <cellStyle name="Note 3 2" xfId="645" xr:uid="{00000000-0005-0000-0000-00003D030000}"/>
    <cellStyle name="Note 3 2 2" xfId="795" xr:uid="{00000000-0005-0000-0000-00003E030000}"/>
    <cellStyle name="Note 3 3" xfId="611" xr:uid="{00000000-0005-0000-0000-00003F030000}"/>
    <cellStyle name="Note 3 3 2" xfId="779" xr:uid="{00000000-0005-0000-0000-000040030000}"/>
    <cellStyle name="Note 3 4" xfId="629" xr:uid="{00000000-0005-0000-0000-000041030000}"/>
    <cellStyle name="Note 3 4 2" xfId="790" xr:uid="{00000000-0005-0000-0000-000042030000}"/>
    <cellStyle name="Note 3 5" xfId="746" xr:uid="{00000000-0005-0000-0000-000043030000}"/>
    <cellStyle name="Notiz" xfId="226" xr:uid="{00000000-0005-0000-0000-000044030000}"/>
    <cellStyle name="Notiz 2" xfId="618" xr:uid="{00000000-0005-0000-0000-000045030000}"/>
    <cellStyle name="Notiz 2 2" xfId="783" xr:uid="{00000000-0005-0000-0000-000046030000}"/>
    <cellStyle name="Notiz 3" xfId="680" xr:uid="{00000000-0005-0000-0000-000047030000}"/>
    <cellStyle name="Notiz 3 2" xfId="804" xr:uid="{00000000-0005-0000-0000-000048030000}"/>
    <cellStyle name="Notiz 4" xfId="649" xr:uid="{00000000-0005-0000-0000-000049030000}"/>
    <cellStyle name="Notiz 4 2" xfId="798" xr:uid="{00000000-0005-0000-0000-00004A030000}"/>
    <cellStyle name="Notiz 5" xfId="741" xr:uid="{00000000-0005-0000-0000-00004B030000}"/>
    <cellStyle name="Output 2" xfId="227" xr:uid="{00000000-0005-0000-0000-00004C030000}"/>
    <cellStyle name="Output 2 2" xfId="619" xr:uid="{00000000-0005-0000-0000-00004D030000}"/>
    <cellStyle name="Output 2 2 2" xfId="784" xr:uid="{00000000-0005-0000-0000-00004E030000}"/>
    <cellStyle name="Output 2 2 2 2" xfId="885" xr:uid="{00000000-0005-0000-0000-00004F030000}"/>
    <cellStyle name="Output 2 2 3" xfId="927" xr:uid="{00000000-0005-0000-0000-000050030000}"/>
    <cellStyle name="Output 2 3" xfId="715" xr:uid="{00000000-0005-0000-0000-000051030000}"/>
    <cellStyle name="Output 2 3 2" xfId="818" xr:uid="{00000000-0005-0000-0000-000052030000}"/>
    <cellStyle name="Output 2 3 2 2" xfId="869" xr:uid="{00000000-0005-0000-0000-000053030000}"/>
    <cellStyle name="Output 2 3 3" xfId="888" xr:uid="{00000000-0005-0000-0000-000054030000}"/>
    <cellStyle name="Output 2 4" xfId="742" xr:uid="{00000000-0005-0000-0000-000055030000}"/>
    <cellStyle name="Output 2 4 2" xfId="862" xr:uid="{00000000-0005-0000-0000-000056030000}"/>
    <cellStyle name="Output 2 5" xfId="890" xr:uid="{00000000-0005-0000-0000-000057030000}"/>
    <cellStyle name="Output 3" xfId="294" xr:uid="{00000000-0005-0000-0000-000058030000}"/>
    <cellStyle name="Output 3 2" xfId="646" xr:uid="{00000000-0005-0000-0000-000059030000}"/>
    <cellStyle name="Output 3 2 2" xfId="796" xr:uid="{00000000-0005-0000-0000-00005A030000}"/>
    <cellStyle name="Output 3 2 2 2" xfId="844" xr:uid="{00000000-0005-0000-0000-00005B030000}"/>
    <cellStyle name="Output 3 2 3" xfId="871" xr:uid="{00000000-0005-0000-0000-00005C030000}"/>
    <cellStyle name="Output 3 3" xfId="697" xr:uid="{00000000-0005-0000-0000-00005D030000}"/>
    <cellStyle name="Output 3 3 2" xfId="811" xr:uid="{00000000-0005-0000-0000-00005E030000}"/>
    <cellStyle name="Output 3 3 2 2" xfId="849" xr:uid="{00000000-0005-0000-0000-00005F030000}"/>
    <cellStyle name="Output 3 3 3" xfId="904" xr:uid="{00000000-0005-0000-0000-000060030000}"/>
    <cellStyle name="Output 3 4" xfId="747" xr:uid="{00000000-0005-0000-0000-000061030000}"/>
    <cellStyle name="Output 3 4 2" xfId="877" xr:uid="{00000000-0005-0000-0000-000062030000}"/>
    <cellStyle name="Output 3 5" xfId="874" xr:uid="{00000000-0005-0000-0000-000063030000}"/>
    <cellStyle name="Pattern" xfId="228" xr:uid="{00000000-0005-0000-0000-000064030000}"/>
    <cellStyle name="Pattern 2" xfId="491" xr:uid="{00000000-0005-0000-0000-000065030000}"/>
    <cellStyle name="Pattern 2 2" xfId="633" xr:uid="{00000000-0005-0000-0000-000066030000}"/>
    <cellStyle name="Pattern 2 3" xfId="931" xr:uid="{00000000-0005-0000-0000-000067030000}"/>
    <cellStyle name="Pattern 3" xfId="340" xr:uid="{00000000-0005-0000-0000-000068030000}"/>
    <cellStyle name="Pattern 3 2" xfId="676" xr:uid="{00000000-0005-0000-0000-000069030000}"/>
    <cellStyle name="Pattern 3 3" xfId="575" xr:uid="{00000000-0005-0000-0000-00006A030000}"/>
    <cellStyle name="Pattern 3 4" xfId="689" xr:uid="{00000000-0005-0000-0000-00006B030000}"/>
    <cellStyle name="Pattern 4" xfId="863" xr:uid="{00000000-0005-0000-0000-00006C030000}"/>
    <cellStyle name="Percent 2" xfId="5" xr:uid="{00000000-0005-0000-0000-00006E030000}"/>
    <cellStyle name="Percent 2 2" xfId="43" xr:uid="{00000000-0005-0000-0000-00006F030000}"/>
    <cellStyle name="Percent 2 2 2" xfId="836" xr:uid="{00000000-0005-0000-0000-000070030000}"/>
    <cellStyle name="Percent 2 2 3" xfId="492" xr:uid="{00000000-0005-0000-0000-000071030000}"/>
    <cellStyle name="Percent 2 3" xfId="826" xr:uid="{00000000-0005-0000-0000-000072030000}"/>
    <cellStyle name="Percent 2 4" xfId="229" xr:uid="{00000000-0005-0000-0000-000073030000}"/>
    <cellStyle name="Percent 3" xfId="32" xr:uid="{00000000-0005-0000-0000-000074030000}"/>
    <cellStyle name="Percent 3 2" xfId="93" xr:uid="{00000000-0005-0000-0000-000075030000}"/>
    <cellStyle name="Percent 3 2 2" xfId="94" xr:uid="{00000000-0005-0000-0000-000076030000}"/>
    <cellStyle name="Percent 3 2 3" xfId="95" xr:uid="{00000000-0005-0000-0000-000077030000}"/>
    <cellStyle name="Percent 3 3" xfId="96" xr:uid="{00000000-0005-0000-0000-000078030000}"/>
    <cellStyle name="Percent 3 4" xfId="97" xr:uid="{00000000-0005-0000-0000-000079030000}"/>
    <cellStyle name="Percent 3 5" xfId="73" xr:uid="{00000000-0005-0000-0000-00007A030000}"/>
    <cellStyle name="Percent 4" xfId="98" xr:uid="{00000000-0005-0000-0000-00007B030000}"/>
    <cellStyle name="Percent 5" xfId="104" xr:uid="{00000000-0005-0000-0000-00007C030000}"/>
    <cellStyle name="Prozent 2" xfId="33" xr:uid="{00000000-0005-0000-0000-00007D030000}"/>
    <cellStyle name="RowLevel_1 2" xfId="124" xr:uid="{00000000-0005-0000-0000-00007E030000}"/>
    <cellStyle name="Schlecht" xfId="230" xr:uid="{00000000-0005-0000-0000-00007F030000}"/>
    <cellStyle name="Shade" xfId="74" xr:uid="{00000000-0005-0000-0000-000080030000}"/>
    <cellStyle name="Shade 2" xfId="231" xr:uid="{00000000-0005-0000-0000-000081030000}"/>
    <cellStyle name="Shade 2 2" xfId="494" xr:uid="{00000000-0005-0000-0000-000082030000}"/>
    <cellStyle name="Shade 2 2 2" xfId="578" xr:uid="{00000000-0005-0000-0000-000083030000}"/>
    <cellStyle name="Shade 2 2 3" xfId="896" xr:uid="{00000000-0005-0000-0000-000084030000}"/>
    <cellStyle name="Shade 2 3" xfId="342" xr:uid="{00000000-0005-0000-0000-000085030000}"/>
    <cellStyle name="Shade 2 3 2" xfId="678" xr:uid="{00000000-0005-0000-0000-000086030000}"/>
    <cellStyle name="Shade 2 3 3" xfId="707" xr:uid="{00000000-0005-0000-0000-000087030000}"/>
    <cellStyle name="Shade 2 3 4" xfId="621" xr:uid="{00000000-0005-0000-0000-000088030000}"/>
    <cellStyle name="Shade 2 4" xfId="875" xr:uid="{00000000-0005-0000-0000-000089030000}"/>
    <cellStyle name="Shade 3" xfId="493" xr:uid="{00000000-0005-0000-0000-00008A030000}"/>
    <cellStyle name="Shade 3 2" xfId="632" xr:uid="{00000000-0005-0000-0000-00008B030000}"/>
    <cellStyle name="Shade 3 3" xfId="919" xr:uid="{00000000-0005-0000-0000-00008C030000}"/>
    <cellStyle name="Shade 4" xfId="341" xr:uid="{00000000-0005-0000-0000-00008D030000}"/>
    <cellStyle name="Shade 4 2" xfId="677" xr:uid="{00000000-0005-0000-0000-00008E030000}"/>
    <cellStyle name="Shade 4 3" xfId="706" xr:uid="{00000000-0005-0000-0000-00008F030000}"/>
    <cellStyle name="Shade 4 4" xfId="568" xr:uid="{00000000-0005-0000-0000-000090030000}"/>
    <cellStyle name="Shade 5" xfId="891" xr:uid="{00000000-0005-0000-0000-000091030000}"/>
    <cellStyle name="Shade_B_border2" xfId="232" xr:uid="{00000000-0005-0000-0000-000092030000}"/>
    <cellStyle name="Standaard2" xfId="34" xr:uid="{00000000-0005-0000-0000-000093030000}"/>
    <cellStyle name="Standard 2" xfId="35" xr:uid="{00000000-0005-0000-0000-000094030000}"/>
    <cellStyle name="Standard 2 2" xfId="36" xr:uid="{00000000-0005-0000-0000-000095030000}"/>
    <cellStyle name="Standard 2 2 2" xfId="563" xr:uid="{00000000-0005-0000-0000-000096030000}"/>
    <cellStyle name="Standard 2 2 3" xfId="834" xr:uid="{00000000-0005-0000-0000-000097030000}"/>
    <cellStyle name="Standard 2 2 4" xfId="454" xr:uid="{00000000-0005-0000-0000-000098030000}"/>
    <cellStyle name="Standard 2 3" xfId="44" xr:uid="{00000000-0005-0000-0000-000099030000}"/>
    <cellStyle name="Standard 2_TP09 check AT v0.4" xfId="37" xr:uid="{00000000-0005-0000-0000-00009A030000}"/>
    <cellStyle name="Standard 3" xfId="38" xr:uid="{00000000-0005-0000-0000-00009B030000}"/>
    <cellStyle name="Standard 3 2" xfId="39" xr:uid="{00000000-0005-0000-0000-00009C030000}"/>
    <cellStyle name="Standard_DK-Indicators_v2" xfId="40" xr:uid="{00000000-0005-0000-0000-00009D030000}"/>
    <cellStyle name="Tabref" xfId="75" xr:uid="{00000000-0005-0000-0000-00009E030000}"/>
    <cellStyle name="Title 2" xfId="233" xr:uid="{00000000-0005-0000-0000-00009F030000}"/>
    <cellStyle name="Title 3" xfId="295" xr:uid="{00000000-0005-0000-0000-0000A0030000}"/>
    <cellStyle name="Total 2" xfId="234" xr:uid="{00000000-0005-0000-0000-0000A1030000}"/>
    <cellStyle name="Total 2 2" xfId="623" xr:uid="{00000000-0005-0000-0000-0000A2030000}"/>
    <cellStyle name="Total 2 2 2" xfId="786" xr:uid="{00000000-0005-0000-0000-0000A3030000}"/>
    <cellStyle name="Total 2 3" xfId="684" xr:uid="{00000000-0005-0000-0000-0000A4030000}"/>
    <cellStyle name="Total 2 3 2" xfId="807" xr:uid="{00000000-0005-0000-0000-0000A5030000}"/>
    <cellStyle name="Total 2 4" xfId="572" xr:uid="{00000000-0005-0000-0000-0000A6030000}"/>
    <cellStyle name="Total 2 4 2" xfId="762" xr:uid="{00000000-0005-0000-0000-0000A7030000}"/>
    <cellStyle name="Total 2 5" xfId="743" xr:uid="{00000000-0005-0000-0000-0000A8030000}"/>
    <cellStyle name="Total 3" xfId="296" xr:uid="{00000000-0005-0000-0000-0000A9030000}"/>
    <cellStyle name="Total 3 2" xfId="647" xr:uid="{00000000-0005-0000-0000-0000AA030000}"/>
    <cellStyle name="Total 3 2 2" xfId="797" xr:uid="{00000000-0005-0000-0000-0000AB030000}"/>
    <cellStyle name="Total 3 3" xfId="610" xr:uid="{00000000-0005-0000-0000-0000AC030000}"/>
    <cellStyle name="Total 3 3 2" xfId="778" xr:uid="{00000000-0005-0000-0000-0000AD030000}"/>
    <cellStyle name="Total 3 4" xfId="651" xr:uid="{00000000-0005-0000-0000-0000AE030000}"/>
    <cellStyle name="Total 3 4 2" xfId="799" xr:uid="{00000000-0005-0000-0000-0000AF030000}"/>
    <cellStyle name="Total 3 5" xfId="748" xr:uid="{00000000-0005-0000-0000-0000B0030000}"/>
    <cellStyle name="Überschrift" xfId="235" xr:uid="{00000000-0005-0000-0000-0000B1030000}"/>
    <cellStyle name="Überschrift 1" xfId="236" xr:uid="{00000000-0005-0000-0000-0000B2030000}"/>
    <cellStyle name="Überschrift 2" xfId="237" xr:uid="{00000000-0005-0000-0000-0000B3030000}"/>
    <cellStyle name="Überschrift 3" xfId="238" xr:uid="{00000000-0005-0000-0000-0000B4030000}"/>
    <cellStyle name="Überschrift 4" xfId="239" xr:uid="{00000000-0005-0000-0000-0000B5030000}"/>
    <cellStyle name="Verknüpfte Zelle" xfId="240" xr:uid="{00000000-0005-0000-0000-0000B6030000}"/>
    <cellStyle name="Warnender Text" xfId="41" xr:uid="{00000000-0005-0000-0000-0000B7030000}"/>
    <cellStyle name="Warnender Text 2" xfId="453" xr:uid="{00000000-0005-0000-0000-0000B8030000}"/>
    <cellStyle name="Warnender Text 3" xfId="344" xr:uid="{00000000-0005-0000-0000-0000B9030000}"/>
    <cellStyle name="Warning Text 2" xfId="241" xr:uid="{00000000-0005-0000-0000-0000BA030000}"/>
    <cellStyle name="Warning Text 3" xfId="297" xr:uid="{00000000-0005-0000-0000-0000BB030000}"/>
    <cellStyle name="Zelle überprüfen" xfId="242" xr:uid="{00000000-0005-0000-0000-0000BC030000}"/>
    <cellStyle name="Гиперссылка" xfId="76" xr:uid="{00000000-0005-0000-0000-0000BD030000}"/>
    <cellStyle name="Гиперссылка 2" xfId="99" xr:uid="{00000000-0005-0000-0000-0000BE030000}"/>
    <cellStyle name="Гиперссылка 2 2" xfId="243" xr:uid="{00000000-0005-0000-0000-0000BF030000}"/>
    <cellStyle name="Гиперссылка 2 2 2" xfId="955" xr:uid="{00000000-0005-0000-0000-0000C0030000}"/>
    <cellStyle name="Гиперссылка 3" xfId="253" xr:uid="{00000000-0005-0000-0000-0000C1030000}"/>
    <cellStyle name="Гиперссылка 4" xfId="427" xr:uid="{00000000-0005-0000-0000-0000C2030000}"/>
    <cellStyle name="Обычный_2++" xfId="77" xr:uid="{00000000-0005-0000-0000-0000C303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65DCB6-9411-4B97-A3C3-F81BB1D46618}">
  <dimension ref="A1:AH47"/>
  <sheetViews>
    <sheetView topLeftCell="A16" zoomScale="80" zoomScaleNormal="80" workbookViewId="0">
      <selection activeCell="J22" sqref="J22"/>
    </sheetView>
  </sheetViews>
  <sheetFormatPr defaultRowHeight="15" x14ac:dyDescent="0.25"/>
  <cols>
    <col min="1" max="1" width="47.85546875" customWidth="1"/>
    <col min="2" max="2" width="9.85546875" customWidth="1"/>
  </cols>
  <sheetData>
    <row r="1" spans="1:34" s="2" customFormat="1" x14ac:dyDescent="0.25">
      <c r="A1" s="1" t="s">
        <v>46</v>
      </c>
      <c r="B1" s="9">
        <v>2023</v>
      </c>
      <c r="C1" s="1">
        <v>2024</v>
      </c>
      <c r="D1" s="1">
        <v>2025</v>
      </c>
      <c r="E1" s="1">
        <v>2026</v>
      </c>
      <c r="F1" s="1">
        <v>2027</v>
      </c>
      <c r="G1" s="1">
        <v>2028</v>
      </c>
      <c r="H1" s="1">
        <v>2029</v>
      </c>
      <c r="I1" s="1">
        <v>2030</v>
      </c>
      <c r="J1" s="1">
        <v>2031</v>
      </c>
      <c r="K1" s="1">
        <v>2032</v>
      </c>
      <c r="L1" s="1">
        <v>2033</v>
      </c>
      <c r="M1" s="1">
        <v>2034</v>
      </c>
      <c r="N1" s="1">
        <v>2035</v>
      </c>
      <c r="O1" s="1">
        <v>2036</v>
      </c>
      <c r="P1" s="1">
        <v>2037</v>
      </c>
      <c r="Q1" s="1">
        <v>2038</v>
      </c>
      <c r="R1" s="1">
        <v>2039</v>
      </c>
      <c r="S1" s="1">
        <v>2040</v>
      </c>
      <c r="T1" s="1">
        <v>2041</v>
      </c>
      <c r="U1" s="1">
        <v>2042</v>
      </c>
      <c r="V1" s="1">
        <v>2043</v>
      </c>
      <c r="W1" s="1">
        <v>2044</v>
      </c>
      <c r="X1" s="1">
        <v>2045</v>
      </c>
      <c r="Y1" s="1">
        <v>2046</v>
      </c>
      <c r="Z1" s="1">
        <v>2047</v>
      </c>
      <c r="AA1" s="1">
        <v>2048</v>
      </c>
      <c r="AB1" s="1">
        <v>2049</v>
      </c>
      <c r="AC1" s="1">
        <v>2050</v>
      </c>
      <c r="AD1" s="1">
        <v>2051</v>
      </c>
      <c r="AE1" s="1">
        <v>2052</v>
      </c>
      <c r="AF1" s="1">
        <v>2053</v>
      </c>
      <c r="AG1" s="1">
        <v>2054</v>
      </c>
      <c r="AH1" s="1">
        <v>2055</v>
      </c>
    </row>
    <row r="2" spans="1:34" x14ac:dyDescent="0.25">
      <c r="A2" s="3" t="s">
        <v>0</v>
      </c>
      <c r="B2" s="10">
        <v>7859.8738445532863</v>
      </c>
      <c r="C2" s="4">
        <v>6797.3456130658133</v>
      </c>
      <c r="D2" s="4">
        <v>7093.4842446887778</v>
      </c>
      <c r="E2" s="4">
        <v>6231.5192491137814</v>
      </c>
      <c r="F2" s="4">
        <v>5085.525006335125</v>
      </c>
      <c r="G2" s="4">
        <v>4633.582358068239</v>
      </c>
      <c r="H2" s="4">
        <v>4722.838410680477</v>
      </c>
      <c r="I2" s="4">
        <v>4361.8948756175396</v>
      </c>
      <c r="J2" s="4">
        <v>3649.5172755312706</v>
      </c>
      <c r="K2" s="4">
        <v>2876.0185873146979</v>
      </c>
      <c r="L2" s="4">
        <v>2734.279937222148</v>
      </c>
      <c r="M2" s="4">
        <v>2733.7823542766537</v>
      </c>
      <c r="N2" s="4">
        <v>2871.6058431620204</v>
      </c>
      <c r="O2" s="4">
        <v>2884.0885765088392</v>
      </c>
      <c r="P2" s="4">
        <v>2953.977866401397</v>
      </c>
      <c r="Q2" s="4">
        <v>3124.392049564743</v>
      </c>
      <c r="R2" s="4">
        <v>2637.7777894631727</v>
      </c>
      <c r="S2" s="4">
        <v>2461.6782202324503</v>
      </c>
      <c r="T2" s="4">
        <v>2188.9618093474642</v>
      </c>
      <c r="U2" s="4">
        <v>2045.3779630042372</v>
      </c>
      <c r="V2" s="4">
        <v>2312.7392735014082</v>
      </c>
      <c r="W2" s="4">
        <v>2319.1186069640139</v>
      </c>
      <c r="X2" s="4">
        <v>2454.338925997853</v>
      </c>
      <c r="Y2" s="4">
        <v>2142.5612879570131</v>
      </c>
      <c r="Z2" s="4">
        <v>1888.157116849698</v>
      </c>
      <c r="AA2" s="4">
        <v>1874.020486669024</v>
      </c>
      <c r="AB2" s="4">
        <v>1826.9524965078831</v>
      </c>
      <c r="AC2" s="4">
        <v>1935.7394594178661</v>
      </c>
      <c r="AD2" s="4">
        <v>1836.0814108784123</v>
      </c>
      <c r="AE2" s="4">
        <v>1832.2582852441747</v>
      </c>
      <c r="AF2" s="4">
        <v>1860.7504525683937</v>
      </c>
      <c r="AG2" s="4">
        <v>1850.19376291804</v>
      </c>
      <c r="AH2" s="4">
        <v>1802.0595218881253</v>
      </c>
    </row>
    <row r="3" spans="1:34" x14ac:dyDescent="0.25">
      <c r="A3" s="5" t="s">
        <v>10</v>
      </c>
      <c r="B3" s="10">
        <v>7449.8136778537046</v>
      </c>
      <c r="C3" s="6">
        <v>6417.298023069965</v>
      </c>
      <c r="D3" s="6">
        <v>6703.0033568035788</v>
      </c>
      <c r="E3" s="6">
        <v>5840.8345614864702</v>
      </c>
      <c r="F3" s="6">
        <v>4701.2252836099879</v>
      </c>
      <c r="G3" s="6">
        <v>4251.5536217625377</v>
      </c>
      <c r="H3" s="6">
        <v>4369.7690373982787</v>
      </c>
      <c r="I3" s="6">
        <v>3981.5471759901566</v>
      </c>
      <c r="J3" s="6">
        <v>3273.8334296874582</v>
      </c>
      <c r="K3" s="6">
        <v>2505.5096754798642</v>
      </c>
      <c r="L3" s="6">
        <v>2365.2017206147784</v>
      </c>
      <c r="M3" s="6">
        <v>2395.1711802634791</v>
      </c>
      <c r="N3" s="6">
        <v>2503.0272739203847</v>
      </c>
      <c r="O3" s="6">
        <v>2516.3607952771845</v>
      </c>
      <c r="P3" s="6">
        <v>2586.6832990732109</v>
      </c>
      <c r="Q3" s="6">
        <v>2756.9478741208286</v>
      </c>
      <c r="R3" s="6">
        <v>2303.8714517141498</v>
      </c>
      <c r="S3" s="6">
        <v>2099.7374192565703</v>
      </c>
      <c r="T3" s="6">
        <v>1829.0164716028908</v>
      </c>
      <c r="U3" s="6">
        <v>1686.6502337032828</v>
      </c>
      <c r="V3" s="6">
        <v>1952.7750535234404</v>
      </c>
      <c r="W3" s="6">
        <v>1959.4491441100652</v>
      </c>
      <c r="X3" s="6">
        <v>2094.2349031441536</v>
      </c>
      <c r="Y3" s="6">
        <v>1784.7349307824607</v>
      </c>
      <c r="Z3" s="6">
        <v>1532.237986256127</v>
      </c>
      <c r="AA3" s="6">
        <v>1518.5845726735454</v>
      </c>
      <c r="AB3" s="6">
        <v>1472.073895037182</v>
      </c>
      <c r="AC3" s="6">
        <v>1580.4187093505952</v>
      </c>
      <c r="AD3" s="6">
        <v>1481.6263712151499</v>
      </c>
      <c r="AE3" s="6">
        <v>1478.0872554941996</v>
      </c>
      <c r="AF3" s="6">
        <v>1506.6685180206769</v>
      </c>
      <c r="AG3" s="6">
        <v>1496.4314319795949</v>
      </c>
      <c r="AH3" s="6">
        <v>1448.837866437651</v>
      </c>
    </row>
    <row r="4" spans="1:34" x14ac:dyDescent="0.25">
      <c r="A4" s="5" t="s">
        <v>11</v>
      </c>
      <c r="B4" s="10">
        <v>287.1543615425079</v>
      </c>
      <c r="C4" s="6">
        <v>275.29767542271526</v>
      </c>
      <c r="D4" s="6">
        <v>305.3301491051933</v>
      </c>
      <c r="E4" s="6">
        <v>305.3301491051933</v>
      </c>
      <c r="F4" s="6">
        <v>305.3301491051933</v>
      </c>
      <c r="G4" s="6">
        <v>305.3301491051933</v>
      </c>
      <c r="H4" s="6">
        <v>275.29767542271526</v>
      </c>
      <c r="I4" s="6">
        <v>305.3301491051933</v>
      </c>
      <c r="J4" s="6">
        <v>305.3301491051933</v>
      </c>
      <c r="K4" s="6">
        <v>305.3301491051933</v>
      </c>
      <c r="L4" s="6">
        <v>305.3301491051933</v>
      </c>
      <c r="M4" s="6">
        <v>275.29767542271526</v>
      </c>
      <c r="N4" s="6">
        <v>305.3301491051933</v>
      </c>
      <c r="O4" s="6">
        <v>305.3301491051933</v>
      </c>
      <c r="P4" s="6">
        <v>305.3301491051933</v>
      </c>
      <c r="Q4" s="6">
        <v>305.3301491051933</v>
      </c>
      <c r="R4" s="6">
        <v>275.29767542271526</v>
      </c>
      <c r="S4" s="6">
        <v>305.3301491051933</v>
      </c>
      <c r="T4" s="6">
        <v>305.3301491051933</v>
      </c>
      <c r="U4" s="6">
        <v>305.3301491051933</v>
      </c>
      <c r="V4" s="6">
        <v>305.3301491051933</v>
      </c>
      <c r="W4" s="6">
        <v>305.3301491051933</v>
      </c>
      <c r="X4" s="6">
        <v>305.3301491051933</v>
      </c>
      <c r="Y4" s="6">
        <v>305.3301491051933</v>
      </c>
      <c r="Z4" s="6">
        <v>305.3301491051933</v>
      </c>
      <c r="AA4" s="6">
        <v>305.3301491051933</v>
      </c>
      <c r="AB4" s="6">
        <v>305.3301491051933</v>
      </c>
      <c r="AC4" s="6">
        <v>305.3301491051933</v>
      </c>
      <c r="AD4" s="6">
        <v>305.3301491051933</v>
      </c>
      <c r="AE4" s="6">
        <v>305.3301491051933</v>
      </c>
      <c r="AF4" s="6">
        <v>305.3301491051933</v>
      </c>
      <c r="AG4" s="6">
        <v>305.3301491051933</v>
      </c>
      <c r="AH4" s="6">
        <v>305.3301491051933</v>
      </c>
    </row>
    <row r="5" spans="1:34" x14ac:dyDescent="0.25">
      <c r="A5" s="5" t="s">
        <v>12</v>
      </c>
      <c r="B5" s="10">
        <v>33.63842278990456</v>
      </c>
      <c r="C5" s="6">
        <v>3.8605944617988319</v>
      </c>
      <c r="D5" s="6">
        <v>3.8605944617988319</v>
      </c>
      <c r="E5" s="6">
        <v>3.8605944617988319</v>
      </c>
      <c r="F5" s="6">
        <v>3.8605944617988319</v>
      </c>
      <c r="G5" s="6">
        <v>3.8605944617988319</v>
      </c>
      <c r="H5" s="6">
        <v>3.8624383792353036</v>
      </c>
      <c r="I5" s="6">
        <v>3.8641776676967985</v>
      </c>
      <c r="J5" s="6">
        <v>3.8660039205813681</v>
      </c>
      <c r="K5" s="6">
        <v>3.8679214861101663</v>
      </c>
      <c r="L5" s="6">
        <v>3.869934929915404</v>
      </c>
      <c r="M5" s="6">
        <v>3.8720490459109036</v>
      </c>
      <c r="N5" s="6">
        <v>3.8742688677061778</v>
      </c>
      <c r="O5" s="6">
        <v>3.8765996805912164</v>
      </c>
      <c r="P5" s="6">
        <v>3.8790470341205068</v>
      </c>
      <c r="Q5" s="6">
        <v>3.8816167553262617</v>
      </c>
      <c r="R5" s="6">
        <v>3.8237161130693913</v>
      </c>
      <c r="S5" s="6">
        <v>3.8237161130693913</v>
      </c>
      <c r="T5" s="6">
        <v>3.8237161130693913</v>
      </c>
      <c r="U5" s="6">
        <v>3.8237161130693913</v>
      </c>
      <c r="V5" s="6">
        <v>3.8237161130693913</v>
      </c>
      <c r="W5" s="6">
        <v>3.8237161130693913</v>
      </c>
      <c r="X5" s="6">
        <v>3.8237161130693913</v>
      </c>
      <c r="Y5" s="6">
        <v>3.8237161130693913</v>
      </c>
      <c r="Z5" s="6">
        <v>3.8237161130693913</v>
      </c>
      <c r="AA5" s="6">
        <v>3.8237161130693913</v>
      </c>
      <c r="AB5" s="6">
        <v>3.8237161130693913</v>
      </c>
      <c r="AC5" s="6">
        <v>3.8237161130693913</v>
      </c>
      <c r="AD5" s="6">
        <v>3.8237161130693913</v>
      </c>
      <c r="AE5" s="6">
        <v>3.8237161130693913</v>
      </c>
      <c r="AF5" s="6">
        <v>3.8237161130693913</v>
      </c>
      <c r="AG5" s="6">
        <v>3.8237161130693913</v>
      </c>
      <c r="AH5" s="6">
        <v>3.8237161130693913</v>
      </c>
    </row>
    <row r="6" spans="1:34" x14ac:dyDescent="0.25">
      <c r="A6" s="5" t="s">
        <v>13</v>
      </c>
      <c r="B6" s="10">
        <v>89.267382367169432</v>
      </c>
      <c r="C6" s="6">
        <v>100.88932011133384</v>
      </c>
      <c r="D6" s="6">
        <v>81.290144318207325</v>
      </c>
      <c r="E6" s="6">
        <v>81.493944060319478</v>
      </c>
      <c r="F6" s="6">
        <v>75.108979158145573</v>
      </c>
      <c r="G6" s="6">
        <v>72.837992738709247</v>
      </c>
      <c r="H6" s="6">
        <v>73.909259480247059</v>
      </c>
      <c r="I6" s="6">
        <v>71.153372854492901</v>
      </c>
      <c r="J6" s="6">
        <v>66.487692818037473</v>
      </c>
      <c r="K6" s="6">
        <v>61.310841243530092</v>
      </c>
      <c r="L6" s="6">
        <v>59.878132572260803</v>
      </c>
      <c r="M6" s="6">
        <v>59.441449544548405</v>
      </c>
      <c r="N6" s="6">
        <v>59.374151268736263</v>
      </c>
      <c r="O6" s="6">
        <v>58.521032445869899</v>
      </c>
      <c r="P6" s="6">
        <v>58.085371188872323</v>
      </c>
      <c r="Q6" s="6">
        <v>58.232409583394762</v>
      </c>
      <c r="R6" s="6">
        <v>54.784946213238385</v>
      </c>
      <c r="S6" s="6">
        <v>52.786935757617165</v>
      </c>
      <c r="T6" s="6">
        <v>50.79147252631072</v>
      </c>
      <c r="U6" s="6">
        <v>49.573864082691976</v>
      </c>
      <c r="V6" s="6">
        <v>50.810354759705035</v>
      </c>
      <c r="W6" s="6">
        <v>50.515597635686319</v>
      </c>
      <c r="X6" s="6">
        <v>50.95015763543708</v>
      </c>
      <c r="Y6" s="6">
        <v>48.672491956289953</v>
      </c>
      <c r="Z6" s="6">
        <v>46.765265375308303</v>
      </c>
      <c r="AA6" s="6">
        <v>46.282048777215998</v>
      </c>
      <c r="AB6" s="6">
        <v>45.724736252438333</v>
      </c>
      <c r="AC6" s="6">
        <v>46.166884849008113</v>
      </c>
      <c r="AD6" s="6">
        <v>45.301174444999504</v>
      </c>
      <c r="AE6" s="6">
        <v>45.017164531712517</v>
      </c>
      <c r="AF6" s="6">
        <v>44.92806932945399</v>
      </c>
      <c r="AG6" s="6">
        <v>44.608465720182373</v>
      </c>
      <c r="AH6" s="6">
        <v>44.067790232211578</v>
      </c>
    </row>
    <row r="7" spans="1:34" x14ac:dyDescent="0.25">
      <c r="A7" s="3" t="s">
        <v>1</v>
      </c>
      <c r="B7" s="10">
        <v>5347.2591758022272</v>
      </c>
      <c r="C7" s="4">
        <v>5420.2236774217627</v>
      </c>
      <c r="D7" s="4">
        <v>5494.4698819565619</v>
      </c>
      <c r="E7" s="4">
        <v>5563.4241494396565</v>
      </c>
      <c r="F7" s="4">
        <v>5619.7184479694179</v>
      </c>
      <c r="G7" s="4">
        <v>5658.9052962419401</v>
      </c>
      <c r="H7" s="4">
        <v>5687.2169322301806</v>
      </c>
      <c r="I7" s="4">
        <v>5702.4140525270741</v>
      </c>
      <c r="J7" s="4">
        <v>5593.4397900969279</v>
      </c>
      <c r="K7" s="4">
        <v>5484.5076877290312</v>
      </c>
      <c r="L7" s="4">
        <v>5375.2615642071241</v>
      </c>
      <c r="M7" s="4">
        <v>5267.494520109798</v>
      </c>
      <c r="N7" s="4">
        <v>5160.3894828115172</v>
      </c>
      <c r="O7" s="4">
        <v>5054.7075848677969</v>
      </c>
      <c r="P7" s="4">
        <v>4951.0474054010938</v>
      </c>
      <c r="Q7" s="4">
        <v>4848.4074233885967</v>
      </c>
      <c r="R7" s="4">
        <v>4823.3746811661922</v>
      </c>
      <c r="S7" s="4">
        <v>4789.5830518745161</v>
      </c>
      <c r="T7" s="4">
        <v>4771.2660504029227</v>
      </c>
      <c r="U7" s="4">
        <v>4748.0303922593248</v>
      </c>
      <c r="V7" s="4">
        <v>4729.3703885447212</v>
      </c>
      <c r="W7" s="4">
        <v>4715.5127554662531</v>
      </c>
      <c r="X7" s="4">
        <v>4699.8333293006481</v>
      </c>
      <c r="Y7" s="4">
        <v>4680.142149008806</v>
      </c>
      <c r="Z7" s="4">
        <v>4658.1873355710122</v>
      </c>
      <c r="AA7" s="4">
        <v>4637.9678606825046</v>
      </c>
      <c r="AB7" s="4">
        <v>4619.9763530667433</v>
      </c>
      <c r="AC7" s="4">
        <v>4603.416945523345</v>
      </c>
      <c r="AD7" s="4">
        <v>4592.9642673093695</v>
      </c>
      <c r="AE7" s="4">
        <v>4575.4029542773587</v>
      </c>
      <c r="AF7" s="4">
        <v>4564.9273715857053</v>
      </c>
      <c r="AG7" s="4">
        <v>4549.0902878983488</v>
      </c>
      <c r="AH7" s="4">
        <v>4538.470094342073</v>
      </c>
    </row>
    <row r="8" spans="1:34" x14ac:dyDescent="0.25">
      <c r="A8" s="3" t="s">
        <v>2</v>
      </c>
      <c r="B8" s="10">
        <v>4151.9174738743877</v>
      </c>
      <c r="C8" s="4">
        <v>4097.1266460654297</v>
      </c>
      <c r="D8" s="4">
        <v>4042.3358182435627</v>
      </c>
      <c r="E8" s="4">
        <v>4047.9430027105277</v>
      </c>
      <c r="F8" s="4">
        <v>4050.9975367525772</v>
      </c>
      <c r="G8" s="4">
        <v>4066.084036588195</v>
      </c>
      <c r="H8" s="4">
        <v>4072.1619725005276</v>
      </c>
      <c r="I8" s="4">
        <v>4072.9221090185624</v>
      </c>
      <c r="J8" s="4">
        <v>4092.1450535143158</v>
      </c>
      <c r="K8" s="4">
        <v>4095.7826782258744</v>
      </c>
      <c r="L8" s="4">
        <v>4097.2102847955221</v>
      </c>
      <c r="M8" s="4">
        <v>4101.7806128525453</v>
      </c>
      <c r="N8" s="4">
        <v>4100.8306919125071</v>
      </c>
      <c r="O8" s="4">
        <v>4061.1674082935942</v>
      </c>
      <c r="P8" s="4">
        <v>4026.3387309294885</v>
      </c>
      <c r="Q8" s="4">
        <v>3991.066641852306</v>
      </c>
      <c r="R8" s="4">
        <v>3957.0496347983026</v>
      </c>
      <c r="S8" s="4">
        <v>3897.1598615407679</v>
      </c>
      <c r="T8" s="4">
        <v>3870.3308822314907</v>
      </c>
      <c r="U8" s="4">
        <v>3842.5951790565828</v>
      </c>
      <c r="V8" s="4">
        <v>3813.9015213352677</v>
      </c>
      <c r="W8" s="4">
        <v>3785.2578522561671</v>
      </c>
      <c r="X8" s="4">
        <v>3749.7022879961387</v>
      </c>
      <c r="Y8" s="4">
        <v>3710.5718099391083</v>
      </c>
      <c r="Z8" s="4">
        <v>3670.995417239792</v>
      </c>
      <c r="AA8" s="4">
        <v>3630.988948293972</v>
      </c>
      <c r="AB8" s="4">
        <v>3616.9697045209391</v>
      </c>
      <c r="AC8" s="4">
        <v>3601.1075233439974</v>
      </c>
      <c r="AD8" s="4">
        <v>3561.5780088443844</v>
      </c>
      <c r="AE8" s="4">
        <v>3521.7849875883617</v>
      </c>
      <c r="AF8" s="4">
        <v>3481.7695430041681</v>
      </c>
      <c r="AG8" s="4">
        <v>3443.879255775506</v>
      </c>
      <c r="AH8" s="4">
        <v>3405.8442846222115</v>
      </c>
    </row>
    <row r="9" spans="1:34" x14ac:dyDescent="0.25">
      <c r="A9" s="3" t="s">
        <v>3</v>
      </c>
      <c r="B9" s="10">
        <v>1386.0545992314701</v>
      </c>
      <c r="C9" s="4">
        <v>1440.4195655205478</v>
      </c>
      <c r="D9" s="4">
        <v>1494.9705267327063</v>
      </c>
      <c r="E9" s="4">
        <v>1516.097757735703</v>
      </c>
      <c r="F9" s="4">
        <v>1486.9012934311204</v>
      </c>
      <c r="G9" s="4">
        <v>1466.3542913453316</v>
      </c>
      <c r="H9" s="4">
        <v>1429.2251076934249</v>
      </c>
      <c r="I9" s="4">
        <v>1389.9463366700543</v>
      </c>
      <c r="J9" s="4">
        <v>1346.7382505861262</v>
      </c>
      <c r="K9" s="4">
        <v>1279.2911560422899</v>
      </c>
      <c r="L9" s="4">
        <v>1209.2197183722396</v>
      </c>
      <c r="M9" s="4">
        <v>1136.9312426861497</v>
      </c>
      <c r="N9" s="4">
        <v>1064.1382282096947</v>
      </c>
      <c r="O9" s="4">
        <v>982.02440154233773</v>
      </c>
      <c r="P9" s="4">
        <v>899.83533695657127</v>
      </c>
      <c r="Q9" s="4">
        <v>815.65193774282136</v>
      </c>
      <c r="R9" s="4">
        <v>769.4014259577101</v>
      </c>
      <c r="S9" s="4">
        <v>733.46376913280005</v>
      </c>
      <c r="T9" s="4">
        <v>726.62045952380527</v>
      </c>
      <c r="U9" s="4">
        <v>720.80713314781167</v>
      </c>
      <c r="V9" s="4">
        <v>715.15952198671494</v>
      </c>
      <c r="W9" s="4">
        <v>710.09975365492812</v>
      </c>
      <c r="X9" s="4">
        <v>703.82063531154745</v>
      </c>
      <c r="Y9" s="4">
        <v>694.32968396422484</v>
      </c>
      <c r="Z9" s="4">
        <v>684.46107482662228</v>
      </c>
      <c r="AA9" s="4">
        <v>675.66125757160148</v>
      </c>
      <c r="AB9" s="4">
        <v>667.29872356222427</v>
      </c>
      <c r="AC9" s="4">
        <v>659.82509532027279</v>
      </c>
      <c r="AD9" s="4">
        <v>645.49918707430515</v>
      </c>
      <c r="AE9" s="4">
        <v>631.95017025386255</v>
      </c>
      <c r="AF9" s="4">
        <v>618.53279582478376</v>
      </c>
      <c r="AG9" s="4">
        <v>608.88938332226121</v>
      </c>
      <c r="AH9" s="4">
        <v>599.10315759713865</v>
      </c>
    </row>
    <row r="10" spans="1:34" x14ac:dyDescent="0.25">
      <c r="A10" s="3" t="s">
        <v>4</v>
      </c>
      <c r="B10" s="10">
        <v>11789.735844296585</v>
      </c>
      <c r="C10" s="4">
        <v>11710.474680427289</v>
      </c>
      <c r="D10" s="4">
        <v>11652.455761178942</v>
      </c>
      <c r="E10" s="4">
        <v>11592.689436276609</v>
      </c>
      <c r="F10" s="4">
        <v>11522.089405648378</v>
      </c>
      <c r="G10" s="4">
        <v>11440.68901987941</v>
      </c>
      <c r="H10" s="4">
        <v>11347.897379034244</v>
      </c>
      <c r="I10" s="4">
        <v>11242.91709242764</v>
      </c>
      <c r="J10" s="4">
        <v>11147.829976877674</v>
      </c>
      <c r="K10" s="4">
        <v>11046.997867843735</v>
      </c>
      <c r="L10" s="4">
        <v>10934.457380070191</v>
      </c>
      <c r="M10" s="4">
        <v>10816.490446443557</v>
      </c>
      <c r="N10" s="4">
        <v>10544.808247285584</v>
      </c>
      <c r="O10" s="4">
        <v>10190.283590443543</v>
      </c>
      <c r="P10" s="4">
        <v>9845.6212700778378</v>
      </c>
      <c r="Q10" s="4">
        <v>9505.6559830801216</v>
      </c>
      <c r="R10" s="4">
        <v>9130.26835180749</v>
      </c>
      <c r="S10" s="4">
        <v>8719.7100412071813</v>
      </c>
      <c r="T10" s="4">
        <v>8281.4910445938622</v>
      </c>
      <c r="U10" s="4">
        <v>7853.3769521925333</v>
      </c>
      <c r="V10" s="4">
        <v>7429.1517532574426</v>
      </c>
      <c r="W10" s="4">
        <v>7018.9861033432016</v>
      </c>
      <c r="X10" s="4">
        <v>6624.5234664568816</v>
      </c>
      <c r="Y10" s="4">
        <v>6241.96559691325</v>
      </c>
      <c r="Z10" s="4">
        <v>5872.0312429055966</v>
      </c>
      <c r="AA10" s="4">
        <v>5515.7342167967099</v>
      </c>
      <c r="AB10" s="4">
        <v>5175.562771155036</v>
      </c>
      <c r="AC10" s="4">
        <v>4987.6560354369494</v>
      </c>
      <c r="AD10" s="4">
        <v>4916.1663639663684</v>
      </c>
      <c r="AE10" s="4">
        <v>4886.8254774200495</v>
      </c>
      <c r="AF10" s="4">
        <v>4868.3722534438157</v>
      </c>
      <c r="AG10" s="4">
        <v>4859.1879724484161</v>
      </c>
      <c r="AH10" s="4">
        <v>4862.5523627538441</v>
      </c>
    </row>
    <row r="11" spans="1:34" x14ac:dyDescent="0.25">
      <c r="A11" s="5" t="s">
        <v>14</v>
      </c>
      <c r="B11" s="10">
        <v>23.218880955105938</v>
      </c>
      <c r="C11" s="6">
        <v>31.19256459382391</v>
      </c>
      <c r="D11" s="6">
        <v>31.107760630090862</v>
      </c>
      <c r="E11" s="6">
        <v>31.496840333703641</v>
      </c>
      <c r="F11" s="6">
        <v>32.430634331611238</v>
      </c>
      <c r="G11" s="6">
        <v>32.936440922174192</v>
      </c>
      <c r="H11" s="6">
        <v>33.481156827157207</v>
      </c>
      <c r="I11" s="6">
        <v>33.753515196327932</v>
      </c>
      <c r="J11" s="6">
        <v>33.753515196327932</v>
      </c>
      <c r="K11" s="6">
        <v>37.18341720354622</v>
      </c>
      <c r="L11" s="6">
        <v>37.18341720354622</v>
      </c>
      <c r="M11" s="6">
        <v>37.18341720354622</v>
      </c>
      <c r="N11" s="6">
        <v>37.18341720354622</v>
      </c>
      <c r="O11" s="6">
        <v>37.18341720354622</v>
      </c>
      <c r="P11" s="6">
        <v>37.18341720354622</v>
      </c>
      <c r="Q11" s="6">
        <v>37.18341720354622</v>
      </c>
      <c r="R11" s="6">
        <v>40.613351327103757</v>
      </c>
      <c r="S11" s="6">
        <v>40.613351327103757</v>
      </c>
      <c r="T11" s="6">
        <v>40.613351327103757</v>
      </c>
      <c r="U11" s="6">
        <v>40.613351327103757</v>
      </c>
      <c r="V11" s="6">
        <v>40.613351327103757</v>
      </c>
      <c r="W11" s="6">
        <v>40.613351327103757</v>
      </c>
      <c r="X11" s="6">
        <v>40.613351327103757</v>
      </c>
      <c r="Y11" s="6">
        <v>40.613351327103757</v>
      </c>
      <c r="Z11" s="6">
        <v>40.613351327103757</v>
      </c>
      <c r="AA11" s="6">
        <v>40.613351327103757</v>
      </c>
      <c r="AB11" s="6">
        <v>40.613351327103757</v>
      </c>
      <c r="AC11" s="6">
        <v>40.613351327103757</v>
      </c>
      <c r="AD11" s="6">
        <v>40.613351327103757</v>
      </c>
      <c r="AE11" s="6">
        <v>40.613351327103757</v>
      </c>
      <c r="AF11" s="6">
        <v>40.613351327103757</v>
      </c>
      <c r="AG11" s="6">
        <v>40.613351327103757</v>
      </c>
      <c r="AH11" s="6">
        <v>40.613351327103757</v>
      </c>
    </row>
    <row r="12" spans="1:34" x14ac:dyDescent="0.25">
      <c r="A12" s="5" t="s">
        <v>15</v>
      </c>
      <c r="B12" s="10">
        <v>11194.268422945173</v>
      </c>
      <c r="C12" s="6">
        <v>11103.976331367723</v>
      </c>
      <c r="D12" s="6">
        <v>11039.790555294454</v>
      </c>
      <c r="E12" s="6">
        <v>10975.344507727676</v>
      </c>
      <c r="F12" s="6">
        <v>10900.589965933756</v>
      </c>
      <c r="G12" s="6">
        <v>10816.19629872979</v>
      </c>
      <c r="H12" s="6">
        <v>10721.705673739873</v>
      </c>
      <c r="I12" s="6">
        <v>10615.338477368878</v>
      </c>
      <c r="J12" s="6">
        <v>10521.350010079663</v>
      </c>
      <c r="K12" s="6">
        <v>10419.440043253957</v>
      </c>
      <c r="L12" s="6">
        <v>10309.834088414953</v>
      </c>
      <c r="M12" s="6">
        <v>10194.840119269875</v>
      </c>
      <c r="N12" s="6">
        <v>9926.4094469596785</v>
      </c>
      <c r="O12" s="6">
        <v>9576.8956237019229</v>
      </c>
      <c r="P12" s="6">
        <v>9237.0483974953022</v>
      </c>
      <c r="Q12" s="6">
        <v>8902.0277409240243</v>
      </c>
      <c r="R12" s="6">
        <v>8526.4181504524549</v>
      </c>
      <c r="S12" s="6">
        <v>8119.6988618592095</v>
      </c>
      <c r="T12" s="6">
        <v>7682.7340097206079</v>
      </c>
      <c r="U12" s="6">
        <v>7255.9472346214297</v>
      </c>
      <c r="V12" s="6">
        <v>6833.3718432619635</v>
      </c>
      <c r="W12" s="6">
        <v>6424.6630650608522</v>
      </c>
      <c r="X12" s="6">
        <v>6031.9383004142901</v>
      </c>
      <c r="Y12" s="6">
        <v>5650.8851124208068</v>
      </c>
      <c r="Z12" s="6">
        <v>5282.5190943235475</v>
      </c>
      <c r="AA12" s="6">
        <v>4927.9996125542675</v>
      </c>
      <c r="AB12" s="6">
        <v>4588.6813084635241</v>
      </c>
      <c r="AC12" s="6">
        <v>4401.6771941136694</v>
      </c>
      <c r="AD12" s="6">
        <v>4331.850915379664</v>
      </c>
      <c r="AE12" s="6">
        <v>4304.200471020531</v>
      </c>
      <c r="AF12" s="6">
        <v>4287.4551411822413</v>
      </c>
      <c r="AG12" s="6">
        <v>4279.9279690153844</v>
      </c>
      <c r="AH12" s="6">
        <v>4284.8937477647078</v>
      </c>
    </row>
    <row r="13" spans="1:34" x14ac:dyDescent="0.25">
      <c r="A13" s="5" t="s">
        <v>16</v>
      </c>
      <c r="B13" s="10">
        <v>136.35388874829468</v>
      </c>
      <c r="C13" s="6">
        <v>136.35388873493667</v>
      </c>
      <c r="D13" s="6">
        <v>136.35388873493667</v>
      </c>
      <c r="E13" s="6">
        <v>136.35388873493667</v>
      </c>
      <c r="F13" s="6">
        <v>136.35388873493667</v>
      </c>
      <c r="G13" s="6">
        <v>136.35388873493667</v>
      </c>
      <c r="H13" s="6">
        <v>136.35388873493667</v>
      </c>
      <c r="I13" s="6">
        <v>136.35388873493667</v>
      </c>
      <c r="J13" s="6">
        <v>136.35388873493667</v>
      </c>
      <c r="K13" s="6">
        <v>136.35388873493667</v>
      </c>
      <c r="L13" s="6">
        <v>136.35388873493667</v>
      </c>
      <c r="M13" s="6">
        <v>136.35388873493667</v>
      </c>
      <c r="N13" s="6">
        <v>136.35388873493667</v>
      </c>
      <c r="O13" s="6">
        <v>136.35388873493667</v>
      </c>
      <c r="P13" s="6">
        <v>136.35388873493667</v>
      </c>
      <c r="Q13" s="6">
        <v>136.35388873493667</v>
      </c>
      <c r="R13" s="6">
        <v>136.35388873493667</v>
      </c>
      <c r="S13" s="6">
        <v>136.35388873493667</v>
      </c>
      <c r="T13" s="6">
        <v>136.35388873493667</v>
      </c>
      <c r="U13" s="6">
        <v>136.35388873493667</v>
      </c>
      <c r="V13" s="6">
        <v>136.35388873493667</v>
      </c>
      <c r="W13" s="6">
        <v>136.35388873493667</v>
      </c>
      <c r="X13" s="6">
        <v>136.35388873493667</v>
      </c>
      <c r="Y13" s="6">
        <v>136.35388873493667</v>
      </c>
      <c r="Z13" s="6">
        <v>136.35388873493667</v>
      </c>
      <c r="AA13" s="6">
        <v>136.35388873493667</v>
      </c>
      <c r="AB13" s="6">
        <v>136.35388873493667</v>
      </c>
      <c r="AC13" s="6">
        <v>136.35388873493667</v>
      </c>
      <c r="AD13" s="6">
        <v>136.35388873493667</v>
      </c>
      <c r="AE13" s="6">
        <v>136.35388873493667</v>
      </c>
      <c r="AF13" s="6">
        <v>136.35388873493667</v>
      </c>
      <c r="AG13" s="6">
        <v>136.35388873493667</v>
      </c>
      <c r="AH13" s="6">
        <v>136.35388873493667</v>
      </c>
    </row>
    <row r="14" spans="1:34" x14ac:dyDescent="0.25">
      <c r="A14" s="5" t="s">
        <v>17</v>
      </c>
      <c r="B14" s="10">
        <v>286.6487253663588</v>
      </c>
      <c r="C14" s="6">
        <v>286.64872536599199</v>
      </c>
      <c r="D14" s="6">
        <v>286.64872536599199</v>
      </c>
      <c r="E14" s="6">
        <v>286.64872536599199</v>
      </c>
      <c r="F14" s="6">
        <v>286.64872536599199</v>
      </c>
      <c r="G14" s="6">
        <v>286.64872536599199</v>
      </c>
      <c r="H14" s="6">
        <v>286.64872536599199</v>
      </c>
      <c r="I14" s="6">
        <v>286.64872536599199</v>
      </c>
      <c r="J14" s="6">
        <v>286.64872536599199</v>
      </c>
      <c r="K14" s="6">
        <v>286.64872536599199</v>
      </c>
      <c r="L14" s="6">
        <v>286.64872536599199</v>
      </c>
      <c r="M14" s="6">
        <v>286.64872536599199</v>
      </c>
      <c r="N14" s="6">
        <v>286.64872536599199</v>
      </c>
      <c r="O14" s="6">
        <v>286.64872536599199</v>
      </c>
      <c r="P14" s="6">
        <v>286.64872536599199</v>
      </c>
      <c r="Q14" s="6">
        <v>286.64872536599199</v>
      </c>
      <c r="R14" s="6">
        <v>286.64872536599199</v>
      </c>
      <c r="S14" s="6">
        <v>286.64872536599199</v>
      </c>
      <c r="T14" s="6">
        <v>286.64872536599199</v>
      </c>
      <c r="U14" s="6">
        <v>286.64872536599199</v>
      </c>
      <c r="V14" s="6">
        <v>286.64872536599199</v>
      </c>
      <c r="W14" s="6">
        <v>286.64872536599199</v>
      </c>
      <c r="X14" s="6">
        <v>286.64872536599199</v>
      </c>
      <c r="Y14" s="6">
        <v>286.64872536599199</v>
      </c>
      <c r="Z14" s="6">
        <v>286.64872536599199</v>
      </c>
      <c r="AA14" s="6">
        <v>286.64872536599199</v>
      </c>
      <c r="AB14" s="6">
        <v>286.64872536599199</v>
      </c>
      <c r="AC14" s="6">
        <v>286.64872536599199</v>
      </c>
      <c r="AD14" s="6">
        <v>286.64872536599199</v>
      </c>
      <c r="AE14" s="6">
        <v>286.64872536599199</v>
      </c>
      <c r="AF14" s="6">
        <v>286.64872536599199</v>
      </c>
      <c r="AG14" s="6">
        <v>286.64872536599199</v>
      </c>
      <c r="AH14" s="6">
        <v>286.64872536599199</v>
      </c>
    </row>
    <row r="15" spans="1:34" x14ac:dyDescent="0.25">
      <c r="A15" s="5" t="s">
        <v>18</v>
      </c>
      <c r="B15" s="10">
        <v>149.24592628165104</v>
      </c>
      <c r="C15" s="6">
        <v>152.3031703648127</v>
      </c>
      <c r="D15" s="6">
        <v>158.55483115346763</v>
      </c>
      <c r="E15" s="6">
        <v>162.84547411429918</v>
      </c>
      <c r="F15" s="6">
        <v>166.06619128208141</v>
      </c>
      <c r="G15" s="6">
        <v>168.55366612651596</v>
      </c>
      <c r="H15" s="6">
        <v>169.70793436628438</v>
      </c>
      <c r="I15" s="6">
        <v>170.82248576150687</v>
      </c>
      <c r="J15" s="6">
        <v>169.72383750075403</v>
      </c>
      <c r="K15" s="6">
        <v>167.37179328530198</v>
      </c>
      <c r="L15" s="6">
        <v>164.43726035076213</v>
      </c>
      <c r="M15" s="6">
        <v>161.46429586920493</v>
      </c>
      <c r="N15" s="6">
        <v>158.21276902142918</v>
      </c>
      <c r="O15" s="6">
        <v>153.20193543714467</v>
      </c>
      <c r="P15" s="6">
        <v>148.38684127805996</v>
      </c>
      <c r="Q15" s="6">
        <v>143.44221085162144</v>
      </c>
      <c r="R15" s="6">
        <v>140.23423592700323</v>
      </c>
      <c r="S15" s="6">
        <v>136.39521391993875</v>
      </c>
      <c r="T15" s="6">
        <v>135.14106944522266</v>
      </c>
      <c r="U15" s="6">
        <v>133.81375214307204</v>
      </c>
      <c r="V15" s="6">
        <v>132.16394456744746</v>
      </c>
      <c r="W15" s="6">
        <v>130.70707285431791</v>
      </c>
      <c r="X15" s="6">
        <v>128.96920061455936</v>
      </c>
      <c r="Y15" s="6">
        <v>127.46451906441116</v>
      </c>
      <c r="Z15" s="6">
        <v>125.89618315401741</v>
      </c>
      <c r="AA15" s="6">
        <v>124.1186388144102</v>
      </c>
      <c r="AB15" s="6">
        <v>123.26549726347987</v>
      </c>
      <c r="AC15" s="6">
        <v>122.36287589524801</v>
      </c>
      <c r="AD15" s="6">
        <v>120.69948315867273</v>
      </c>
      <c r="AE15" s="6">
        <v>119.00904097148664</v>
      </c>
      <c r="AF15" s="6">
        <v>117.3011468335427</v>
      </c>
      <c r="AG15" s="6">
        <v>115.64403800499954</v>
      </c>
      <c r="AH15" s="6">
        <v>114.04264956110478</v>
      </c>
    </row>
    <row r="16" spans="1:34" x14ac:dyDescent="0.25">
      <c r="A16" s="3" t="s">
        <v>5</v>
      </c>
      <c r="B16" s="10">
        <v>2155.2123057137055</v>
      </c>
      <c r="C16" s="4">
        <v>1869.2862974738439</v>
      </c>
      <c r="D16" s="4">
        <v>2209.4365817338598</v>
      </c>
      <c r="E16" s="4">
        <v>2235.745475433474</v>
      </c>
      <c r="F16" s="4">
        <v>2264.2210773562529</v>
      </c>
      <c r="G16" s="4">
        <v>2292.8465997977996</v>
      </c>
      <c r="H16" s="4">
        <v>2321.7255808941268</v>
      </c>
      <c r="I16" s="4">
        <v>2350.9641877727263</v>
      </c>
      <c r="J16" s="4">
        <v>2380.5713568402089</v>
      </c>
      <c r="K16" s="4">
        <v>2410.5454624993968</v>
      </c>
      <c r="L16" s="4">
        <v>2440.9017096820885</v>
      </c>
      <c r="M16" s="4">
        <v>2471.5437032481982</v>
      </c>
      <c r="N16" s="4">
        <v>2502.5776003992019</v>
      </c>
      <c r="O16" s="4">
        <v>2534.0121364046026</v>
      </c>
      <c r="P16" s="4">
        <v>2565.8461101315111</v>
      </c>
      <c r="Q16" s="4">
        <v>2566.8801806331485</v>
      </c>
      <c r="R16" s="4">
        <v>2567.8947900847961</v>
      </c>
      <c r="S16" s="4">
        <v>2568.8879727238291</v>
      </c>
      <c r="T16" s="4">
        <v>2569.8725060073102</v>
      </c>
      <c r="U16" s="4">
        <v>2570.8255334776659</v>
      </c>
      <c r="V16" s="4">
        <v>2571.7669629485326</v>
      </c>
      <c r="W16" s="4">
        <v>2572.6962046911226</v>
      </c>
      <c r="X16" s="4">
        <v>2573.6099169089734</v>
      </c>
      <c r="Y16" s="4">
        <v>2574.5051509581472</v>
      </c>
      <c r="Z16" s="4">
        <v>2575.3395483472304</v>
      </c>
      <c r="AA16" s="4">
        <v>2576.1513394661238</v>
      </c>
      <c r="AB16" s="4">
        <v>2576.9385585522018</v>
      </c>
      <c r="AC16" s="4">
        <v>2577.6986501140514</v>
      </c>
      <c r="AD16" s="4">
        <v>2577.6986501140514</v>
      </c>
      <c r="AE16" s="4">
        <v>2577.6986501140514</v>
      </c>
      <c r="AF16" s="4">
        <v>2577.6986501140514</v>
      </c>
      <c r="AG16" s="4">
        <v>2577.6986501140514</v>
      </c>
      <c r="AH16" s="4">
        <v>2577.6986501140514</v>
      </c>
    </row>
    <row r="17" spans="1:34" x14ac:dyDescent="0.25">
      <c r="A17" s="5" t="s">
        <v>19</v>
      </c>
      <c r="B17" s="10">
        <v>1933.8876215143528</v>
      </c>
      <c r="C17" s="6">
        <v>1647.1044169938459</v>
      </c>
      <c r="D17" s="6">
        <v>1985.2314145839273</v>
      </c>
      <c r="E17" s="6">
        <v>2010.698944395938</v>
      </c>
      <c r="F17" s="6">
        <v>2037.4846829214532</v>
      </c>
      <c r="G17" s="6">
        <v>2064.6454217863252</v>
      </c>
      <c r="H17" s="6">
        <v>2092.1864109953058</v>
      </c>
      <c r="I17" s="6">
        <v>2120.1129740532119</v>
      </c>
      <c r="J17" s="6">
        <v>2148.4305089939285</v>
      </c>
      <c r="K17" s="6">
        <v>2177.1444894238152</v>
      </c>
      <c r="L17" s="6">
        <v>2206.2604655797204</v>
      </c>
      <c r="M17" s="6">
        <v>2235.7840654018087</v>
      </c>
      <c r="N17" s="6">
        <v>2265.7209956214056</v>
      </c>
      <c r="O17" s="6">
        <v>2296.0770428640772</v>
      </c>
      <c r="P17" s="6">
        <v>2326.8580747681458</v>
      </c>
      <c r="Q17" s="6">
        <v>2326.8580747681458</v>
      </c>
      <c r="R17" s="6">
        <v>2326.8580747681458</v>
      </c>
      <c r="S17" s="6">
        <v>2326.8580747681458</v>
      </c>
      <c r="T17" s="6">
        <v>2326.8580747681458</v>
      </c>
      <c r="U17" s="6">
        <v>2326.8580747681458</v>
      </c>
      <c r="V17" s="6">
        <v>2326.8580747681458</v>
      </c>
      <c r="W17" s="6">
        <v>2326.8580747681458</v>
      </c>
      <c r="X17" s="6">
        <v>2326.8580747681458</v>
      </c>
      <c r="Y17" s="6">
        <v>2326.8580747681458</v>
      </c>
      <c r="Z17" s="6">
        <v>2326.8580747681458</v>
      </c>
      <c r="AA17" s="6">
        <v>2326.8580747681458</v>
      </c>
      <c r="AB17" s="6">
        <v>2326.8580747681458</v>
      </c>
      <c r="AC17" s="6">
        <v>2326.8580747681458</v>
      </c>
      <c r="AD17" s="6">
        <v>2326.8580747681458</v>
      </c>
      <c r="AE17" s="6">
        <v>2326.8580747681458</v>
      </c>
      <c r="AF17" s="6">
        <v>2326.8580747681458</v>
      </c>
      <c r="AG17" s="6">
        <v>2326.8580747681458</v>
      </c>
      <c r="AH17" s="6">
        <v>2326.8580747681458</v>
      </c>
    </row>
    <row r="18" spans="1:34" x14ac:dyDescent="0.25">
      <c r="A18" s="5" t="s">
        <v>20</v>
      </c>
      <c r="B18" s="10" t="s">
        <v>49</v>
      </c>
      <c r="C18" s="6" t="s">
        <v>49</v>
      </c>
      <c r="D18" s="6" t="s">
        <v>49</v>
      </c>
      <c r="E18" s="6" t="s">
        <v>49</v>
      </c>
      <c r="F18" s="6" t="s">
        <v>49</v>
      </c>
      <c r="G18" s="6" t="s">
        <v>49</v>
      </c>
      <c r="H18" s="6" t="s">
        <v>49</v>
      </c>
      <c r="I18" s="6" t="s">
        <v>49</v>
      </c>
      <c r="J18" s="6" t="s">
        <v>49</v>
      </c>
      <c r="K18" s="6" t="s">
        <v>49</v>
      </c>
      <c r="L18" s="6" t="s">
        <v>49</v>
      </c>
      <c r="M18" s="6" t="s">
        <v>49</v>
      </c>
      <c r="N18" s="6" t="s">
        <v>49</v>
      </c>
      <c r="O18" s="6" t="s">
        <v>49</v>
      </c>
      <c r="P18" s="6" t="s">
        <v>49</v>
      </c>
      <c r="Q18" s="6" t="s">
        <v>49</v>
      </c>
      <c r="R18" s="6" t="s">
        <v>49</v>
      </c>
      <c r="S18" s="6" t="s">
        <v>49</v>
      </c>
      <c r="T18" s="6" t="s">
        <v>49</v>
      </c>
      <c r="U18" s="6" t="s">
        <v>49</v>
      </c>
      <c r="V18" s="6" t="s">
        <v>49</v>
      </c>
      <c r="W18" s="6" t="s">
        <v>49</v>
      </c>
      <c r="X18" s="6" t="s">
        <v>49</v>
      </c>
      <c r="Y18" s="6" t="s">
        <v>49</v>
      </c>
      <c r="Z18" s="6" t="s">
        <v>49</v>
      </c>
      <c r="AA18" s="6" t="s">
        <v>49</v>
      </c>
      <c r="AB18" s="6" t="s">
        <v>49</v>
      </c>
      <c r="AC18" s="6" t="s">
        <v>49</v>
      </c>
      <c r="AD18" s="6" t="s">
        <v>49</v>
      </c>
      <c r="AE18" s="6" t="s">
        <v>49</v>
      </c>
      <c r="AF18" s="6" t="s">
        <v>49</v>
      </c>
      <c r="AG18" s="6" t="s">
        <v>49</v>
      </c>
      <c r="AH18" s="6" t="s">
        <v>49</v>
      </c>
    </row>
    <row r="19" spans="1:34" x14ac:dyDescent="0.25">
      <c r="A19" s="5" t="s">
        <v>21</v>
      </c>
      <c r="B19" s="10" t="s">
        <v>49</v>
      </c>
      <c r="C19" s="6" t="s">
        <v>49</v>
      </c>
      <c r="D19" s="6" t="s">
        <v>49</v>
      </c>
      <c r="E19" s="6" t="s">
        <v>49</v>
      </c>
      <c r="F19" s="6" t="s">
        <v>49</v>
      </c>
      <c r="G19" s="6" t="s">
        <v>49</v>
      </c>
      <c r="H19" s="6" t="s">
        <v>49</v>
      </c>
      <c r="I19" s="6" t="s">
        <v>49</v>
      </c>
      <c r="J19" s="6" t="s">
        <v>49</v>
      </c>
      <c r="K19" s="6" t="s">
        <v>49</v>
      </c>
      <c r="L19" s="6" t="s">
        <v>49</v>
      </c>
      <c r="M19" s="6" t="s">
        <v>49</v>
      </c>
      <c r="N19" s="6" t="s">
        <v>49</v>
      </c>
      <c r="O19" s="6" t="s">
        <v>49</v>
      </c>
      <c r="P19" s="6" t="s">
        <v>49</v>
      </c>
      <c r="Q19" s="6" t="s">
        <v>49</v>
      </c>
      <c r="R19" s="6" t="s">
        <v>49</v>
      </c>
      <c r="S19" s="6" t="s">
        <v>49</v>
      </c>
      <c r="T19" s="6" t="s">
        <v>49</v>
      </c>
      <c r="U19" s="6" t="s">
        <v>49</v>
      </c>
      <c r="V19" s="6" t="s">
        <v>49</v>
      </c>
      <c r="W19" s="6" t="s">
        <v>49</v>
      </c>
      <c r="X19" s="6" t="s">
        <v>49</v>
      </c>
      <c r="Y19" s="6" t="s">
        <v>49</v>
      </c>
      <c r="Z19" s="6" t="s">
        <v>49</v>
      </c>
      <c r="AA19" s="6" t="s">
        <v>49</v>
      </c>
      <c r="AB19" s="6" t="s">
        <v>49</v>
      </c>
      <c r="AC19" s="6" t="s">
        <v>49</v>
      </c>
      <c r="AD19" s="6" t="s">
        <v>49</v>
      </c>
      <c r="AE19" s="6" t="s">
        <v>49</v>
      </c>
      <c r="AF19" s="6" t="s">
        <v>49</v>
      </c>
      <c r="AG19" s="6" t="s">
        <v>49</v>
      </c>
      <c r="AH19" s="6" t="s">
        <v>49</v>
      </c>
    </row>
    <row r="20" spans="1:34" x14ac:dyDescent="0.25">
      <c r="A20" s="5" t="s">
        <v>22</v>
      </c>
      <c r="B20" s="10">
        <v>179.33596419935299</v>
      </c>
      <c r="C20" s="6">
        <v>180.13091860499804</v>
      </c>
      <c r="D20" s="6">
        <v>182.09196339993252</v>
      </c>
      <c r="E20" s="6">
        <v>183.58476353753605</v>
      </c>
      <c r="F20" s="6">
        <v>184.95450693479978</v>
      </c>
      <c r="G20" s="6">
        <v>186.09917051147414</v>
      </c>
      <c r="H20" s="6">
        <v>187.11704239882084</v>
      </c>
      <c r="I20" s="6">
        <v>188.10896621951446</v>
      </c>
      <c r="J20" s="6">
        <v>189.07848034628034</v>
      </c>
      <c r="K20" s="6">
        <v>190.02892657558152</v>
      </c>
      <c r="L20" s="6">
        <v>190.95951860236778</v>
      </c>
      <c r="M20" s="6">
        <v>191.76823334638942</v>
      </c>
      <c r="N20" s="6">
        <v>192.55552127779612</v>
      </c>
      <c r="O20" s="6">
        <v>193.32433104052552</v>
      </c>
      <c r="P20" s="6">
        <v>194.07525236336528</v>
      </c>
      <c r="Q20" s="6">
        <v>194.80730236500284</v>
      </c>
      <c r="R20" s="6">
        <v>195.51989131665056</v>
      </c>
      <c r="S20" s="6">
        <v>196.21105345568316</v>
      </c>
      <c r="T20" s="6">
        <v>196.89356623916478</v>
      </c>
      <c r="U20" s="6">
        <v>197.56625020952021</v>
      </c>
      <c r="V20" s="6">
        <v>198.22733618038677</v>
      </c>
      <c r="W20" s="6">
        <v>198.87623442297684</v>
      </c>
      <c r="X20" s="6">
        <v>199.50960314082761</v>
      </c>
      <c r="Y20" s="6">
        <v>200.12449369000109</v>
      </c>
      <c r="Z20" s="6">
        <v>200.71835057908464</v>
      </c>
      <c r="AA20" s="6">
        <v>201.2896011979779</v>
      </c>
      <c r="AB20" s="6">
        <v>201.83627978405576</v>
      </c>
      <c r="AC20" s="6">
        <v>202.35583084590542</v>
      </c>
      <c r="AD20" s="6">
        <v>202.35583084590542</v>
      </c>
      <c r="AE20" s="6">
        <v>202.35583084590542</v>
      </c>
      <c r="AF20" s="6">
        <v>202.35583084590542</v>
      </c>
      <c r="AG20" s="6">
        <v>202.35583084590542</v>
      </c>
      <c r="AH20" s="6">
        <v>202.35583084590542</v>
      </c>
    </row>
    <row r="21" spans="1:34" x14ac:dyDescent="0.25">
      <c r="A21" s="5" t="s">
        <v>23</v>
      </c>
      <c r="B21" s="10">
        <v>41.988720000000001</v>
      </c>
      <c r="C21" s="6">
        <v>42.050961874999999</v>
      </c>
      <c r="D21" s="6">
        <v>42.113203749999997</v>
      </c>
      <c r="E21" s="6">
        <v>41.461767500000001</v>
      </c>
      <c r="F21" s="6">
        <v>41.781887499999996</v>
      </c>
      <c r="G21" s="6">
        <v>42.102007499999992</v>
      </c>
      <c r="H21" s="6">
        <v>42.422127499999988</v>
      </c>
      <c r="I21" s="6">
        <v>42.742247499999984</v>
      </c>
      <c r="J21" s="6">
        <v>43.062367500000001</v>
      </c>
      <c r="K21" s="6">
        <v>43.372046500000003</v>
      </c>
      <c r="L21" s="6">
        <v>43.681725499999999</v>
      </c>
      <c r="M21" s="6">
        <v>43.991404500000009</v>
      </c>
      <c r="N21" s="6">
        <v>44.301083500000011</v>
      </c>
      <c r="O21" s="6">
        <v>44.6107625</v>
      </c>
      <c r="P21" s="6">
        <v>44.912782999999997</v>
      </c>
      <c r="Q21" s="6">
        <v>45.214803499999995</v>
      </c>
      <c r="R21" s="6">
        <v>45.516824</v>
      </c>
      <c r="S21" s="6">
        <v>45.81884449999999</v>
      </c>
      <c r="T21" s="6">
        <v>46.120864999999995</v>
      </c>
      <c r="U21" s="6">
        <v>46.401208499999989</v>
      </c>
      <c r="V21" s="6">
        <v>46.681551999999996</v>
      </c>
      <c r="W21" s="6">
        <v>46.96189549999999</v>
      </c>
      <c r="X21" s="6">
        <v>47.242238999999984</v>
      </c>
      <c r="Y21" s="6">
        <v>47.522582499999999</v>
      </c>
      <c r="Z21" s="6">
        <v>47.763123000000007</v>
      </c>
      <c r="AA21" s="6">
        <v>48.003663500000002</v>
      </c>
      <c r="AB21" s="6">
        <v>48.244204000000011</v>
      </c>
      <c r="AC21" s="6">
        <v>48.484744500000012</v>
      </c>
      <c r="AD21" s="6">
        <v>48.484744500000012</v>
      </c>
      <c r="AE21" s="6">
        <v>48.484744500000012</v>
      </c>
      <c r="AF21" s="6">
        <v>48.484744500000012</v>
      </c>
      <c r="AG21" s="6">
        <v>48.484744500000012</v>
      </c>
      <c r="AH21" s="6">
        <v>48.484744500000012</v>
      </c>
    </row>
    <row r="22" spans="1:34" x14ac:dyDescent="0.25">
      <c r="A22" s="3" t="s">
        <v>6</v>
      </c>
      <c r="B22" s="10">
        <v>675.45745842188603</v>
      </c>
      <c r="C22" s="4">
        <v>672.08265456226047</v>
      </c>
      <c r="D22" s="4">
        <v>671.0457633607823</v>
      </c>
      <c r="E22" s="4">
        <v>638.57609032552614</v>
      </c>
      <c r="F22" s="4">
        <v>625.48447968495293</v>
      </c>
      <c r="G22" s="4">
        <v>600.60683194327623</v>
      </c>
      <c r="H22" s="4">
        <v>589.55016542847193</v>
      </c>
      <c r="I22" s="4">
        <v>591.0057363736347</v>
      </c>
      <c r="J22" s="4">
        <v>600.50145338734842</v>
      </c>
      <c r="K22" s="4">
        <v>598.22798800202122</v>
      </c>
      <c r="L22" s="4">
        <v>608.50023648989452</v>
      </c>
      <c r="M22" s="4">
        <v>623.76988383019352</v>
      </c>
      <c r="N22" s="4">
        <v>644.10479196899951</v>
      </c>
      <c r="O22" s="4">
        <v>663.30376328289344</v>
      </c>
      <c r="P22" s="4">
        <v>681.26165410457656</v>
      </c>
      <c r="Q22" s="4">
        <v>704.46397875169293</v>
      </c>
      <c r="R22" s="4">
        <v>728.57698919586869</v>
      </c>
      <c r="S22" s="4">
        <v>752.13310112228874</v>
      </c>
      <c r="T22" s="4">
        <v>775.91253490310703</v>
      </c>
      <c r="U22" s="4">
        <v>800.04696306269489</v>
      </c>
      <c r="V22" s="4">
        <v>824.27410247718615</v>
      </c>
      <c r="W22" s="4">
        <v>848.68567772823212</v>
      </c>
      <c r="X22" s="4">
        <v>872.33503674216377</v>
      </c>
      <c r="Y22" s="4">
        <v>896.03597942911972</v>
      </c>
      <c r="Z22" s="4">
        <v>919.73493368993343</v>
      </c>
      <c r="AA22" s="4">
        <v>943.42764732394801</v>
      </c>
      <c r="AB22" s="4">
        <v>967.07260208866148</v>
      </c>
      <c r="AC22" s="4">
        <v>990.74574980584839</v>
      </c>
      <c r="AD22" s="4">
        <v>1014.2956326344784</v>
      </c>
      <c r="AE22" s="4">
        <v>1037.8098814784519</v>
      </c>
      <c r="AF22" s="4">
        <v>1061.0718437133771</v>
      </c>
      <c r="AG22" s="4">
        <v>1083.9670047015975</v>
      </c>
      <c r="AH22" s="4">
        <v>1106.7958830102466</v>
      </c>
    </row>
    <row r="23" spans="1:34" x14ac:dyDescent="0.25">
      <c r="A23" s="3" t="s">
        <v>7</v>
      </c>
      <c r="B23" s="10">
        <v>20716.518275764032</v>
      </c>
      <c r="C23" s="4">
        <v>20988.385871324193</v>
      </c>
      <c r="D23" s="4">
        <v>21149.834290685132</v>
      </c>
      <c r="E23" s="4">
        <v>21151.239450775054</v>
      </c>
      <c r="F23" s="4">
        <v>21457.623912293679</v>
      </c>
      <c r="G23" s="4">
        <v>21528.132906932249</v>
      </c>
      <c r="H23" s="4">
        <v>21599.456820345746</v>
      </c>
      <c r="I23" s="4">
        <v>21634.77914264959</v>
      </c>
      <c r="J23" s="4">
        <v>21657.972719150595</v>
      </c>
      <c r="K23" s="4">
        <v>21665.175815072584</v>
      </c>
      <c r="L23" s="4">
        <v>21589.725235990685</v>
      </c>
      <c r="M23" s="4">
        <v>21512.240147731987</v>
      </c>
      <c r="N23" s="4">
        <v>21450.114593619095</v>
      </c>
      <c r="O23" s="4">
        <v>21484.981815960513</v>
      </c>
      <c r="P23" s="4">
        <v>21519.520717339117</v>
      </c>
      <c r="Q23" s="4">
        <v>21554.237396810673</v>
      </c>
      <c r="R23" s="4">
        <v>21587.564461083581</v>
      </c>
      <c r="S23" s="4">
        <v>21624.802306257221</v>
      </c>
      <c r="T23" s="4">
        <v>21656.799976178867</v>
      </c>
      <c r="U23" s="4">
        <v>21690.616660516374</v>
      </c>
      <c r="V23" s="4">
        <v>21724.61547815138</v>
      </c>
      <c r="W23" s="4">
        <v>21758.797313197836</v>
      </c>
      <c r="X23" s="4">
        <v>21792.997109453914</v>
      </c>
      <c r="Y23" s="4">
        <v>21827.547649029169</v>
      </c>
      <c r="Z23" s="4">
        <v>21860.646123451574</v>
      </c>
      <c r="AA23" s="4">
        <v>21893.93119478508</v>
      </c>
      <c r="AB23" s="4">
        <v>21929.24965947996</v>
      </c>
      <c r="AC23" s="4">
        <v>21964.548407835253</v>
      </c>
      <c r="AD23" s="4">
        <v>21997.81811441145</v>
      </c>
      <c r="AE23" s="4">
        <v>22032.746584514247</v>
      </c>
      <c r="AF23" s="4">
        <v>22067.842359285176</v>
      </c>
      <c r="AG23" s="4">
        <v>22103.106247563803</v>
      </c>
      <c r="AH23" s="4">
        <v>22138.539062125259</v>
      </c>
    </row>
    <row r="24" spans="1:34" x14ac:dyDescent="0.25">
      <c r="A24" s="5" t="s">
        <v>24</v>
      </c>
      <c r="B24" s="10">
        <v>13039.10039726506</v>
      </c>
      <c r="C24" s="6">
        <v>12927.248517863554</v>
      </c>
      <c r="D24" s="6">
        <v>12889.174753686482</v>
      </c>
      <c r="E24" s="6">
        <v>12900.662739084664</v>
      </c>
      <c r="F24" s="6">
        <v>12961.882764055366</v>
      </c>
      <c r="G24" s="6">
        <v>13023.630656044188</v>
      </c>
      <c r="H24" s="6">
        <v>13095.633788293761</v>
      </c>
      <c r="I24" s="6">
        <v>13148.630215353243</v>
      </c>
      <c r="J24" s="6">
        <v>13173.611475623653</v>
      </c>
      <c r="K24" s="6">
        <v>13200.05792744513</v>
      </c>
      <c r="L24" s="6">
        <v>13165.942990141617</v>
      </c>
      <c r="M24" s="6">
        <v>13131.599422384637</v>
      </c>
      <c r="N24" s="6">
        <v>13106.745039259853</v>
      </c>
      <c r="O24" s="6">
        <v>13136.263407274751</v>
      </c>
      <c r="P24" s="6">
        <v>13165.927343035717</v>
      </c>
      <c r="Q24" s="6">
        <v>13195.7375643998</v>
      </c>
      <c r="R24" s="6">
        <v>13225.694792764116</v>
      </c>
      <c r="S24" s="6">
        <v>13255.799753083298</v>
      </c>
      <c r="T24" s="6">
        <v>13286.053173887047</v>
      </c>
      <c r="U24" s="6">
        <v>13316.455787297748</v>
      </c>
      <c r="V24" s="6">
        <v>13347.0083290482</v>
      </c>
      <c r="W24" s="6">
        <v>13377.711538499418</v>
      </c>
      <c r="X24" s="6">
        <v>13408.566158658521</v>
      </c>
      <c r="Y24" s="6">
        <v>13439.572936196719</v>
      </c>
      <c r="Z24" s="6">
        <v>13470.732621467372</v>
      </c>
      <c r="AA24" s="6">
        <v>13502.045968524157</v>
      </c>
      <c r="AB24" s="6">
        <v>13533.51373513932</v>
      </c>
      <c r="AC24" s="6">
        <v>13565.136682821996</v>
      </c>
      <c r="AD24" s="6">
        <v>13596.91557683666</v>
      </c>
      <c r="AE24" s="6">
        <v>13628.851186221622</v>
      </c>
      <c r="AF24" s="6">
        <v>13660.944283807661</v>
      </c>
      <c r="AG24" s="6">
        <v>13693.195646236711</v>
      </c>
      <c r="AH24" s="6">
        <v>13725.606053980662</v>
      </c>
    </row>
    <row r="25" spans="1:34" x14ac:dyDescent="0.25">
      <c r="A25" s="5" t="s">
        <v>25</v>
      </c>
      <c r="B25" s="10">
        <v>2449.5734735333372</v>
      </c>
      <c r="C25" s="6">
        <v>2452.0546646178063</v>
      </c>
      <c r="D25" s="6">
        <v>2422.0095513063716</v>
      </c>
      <c r="E25" s="6">
        <v>2427.0954958683787</v>
      </c>
      <c r="F25" s="6">
        <v>2444.706452037909</v>
      </c>
      <c r="G25" s="6">
        <v>2463.0200660856644</v>
      </c>
      <c r="H25" s="6">
        <v>2481.8335911021823</v>
      </c>
      <c r="I25" s="6">
        <v>2495.6054313008171</v>
      </c>
      <c r="J25" s="6">
        <v>2503.3955215054793</v>
      </c>
      <c r="K25" s="6">
        <v>2510.8988075895732</v>
      </c>
      <c r="L25" s="6">
        <v>2506.8439711726382</v>
      </c>
      <c r="M25" s="6">
        <v>2502.3291445229206</v>
      </c>
      <c r="N25" s="6">
        <v>2500.1470797484294</v>
      </c>
      <c r="O25" s="6">
        <v>2500.6155852402981</v>
      </c>
      <c r="P25" s="6">
        <v>2501.085627412006</v>
      </c>
      <c r="Q25" s="6">
        <v>2501.5572113038033</v>
      </c>
      <c r="R25" s="6">
        <v>2502.0303419724723</v>
      </c>
      <c r="S25" s="6">
        <v>2502.5050244913809</v>
      </c>
      <c r="T25" s="6">
        <v>2502.9812639505376</v>
      </c>
      <c r="U25" s="6">
        <v>2503.4590654566464</v>
      </c>
      <c r="V25" s="6">
        <v>2503.9384341331611</v>
      </c>
      <c r="W25" s="6">
        <v>2504.4193751203384</v>
      </c>
      <c r="X25" s="6">
        <v>2504.9018935752979</v>
      </c>
      <c r="Y25" s="6">
        <v>2505.3859946720713</v>
      </c>
      <c r="Z25" s="6">
        <v>2505.8716836016633</v>
      </c>
      <c r="AA25" s="6">
        <v>2506.3589655721039</v>
      </c>
      <c r="AB25" s="6">
        <v>2506.8478458085046</v>
      </c>
      <c r="AC25" s="6">
        <v>2507.3383295531171</v>
      </c>
      <c r="AD25" s="6">
        <v>2507.8304220653845</v>
      </c>
      <c r="AE25" s="6">
        <v>2508.3241286220032</v>
      </c>
      <c r="AF25" s="6">
        <v>2508.8194545169763</v>
      </c>
      <c r="AG25" s="6">
        <v>2509.3164050616697</v>
      </c>
      <c r="AH25" s="6">
        <v>2509.8149855848724</v>
      </c>
    </row>
    <row r="26" spans="1:34" x14ac:dyDescent="0.25">
      <c r="A26" s="5" t="s">
        <v>26</v>
      </c>
      <c r="B26" s="10">
        <v>3805.5525166470397</v>
      </c>
      <c r="C26" s="6">
        <v>3920.4086219388751</v>
      </c>
      <c r="D26" s="6">
        <v>4100.8582410753106</v>
      </c>
      <c r="E26" s="6">
        <v>4083.581549448319</v>
      </c>
      <c r="F26" s="6">
        <v>4096.2247758449994</v>
      </c>
      <c r="G26" s="6">
        <v>4085.1689522397696</v>
      </c>
      <c r="H26" s="6">
        <v>4065.0607483147642</v>
      </c>
      <c r="I26" s="6">
        <v>4033.6271794625736</v>
      </c>
      <c r="J26" s="6">
        <v>4021.9495218740153</v>
      </c>
      <c r="K26" s="6">
        <v>3993.9286646225669</v>
      </c>
      <c r="L26" s="6">
        <v>3955.435803486464</v>
      </c>
      <c r="M26" s="6">
        <v>3916.2553528743588</v>
      </c>
      <c r="N26" s="6">
        <v>3880.3669917876286</v>
      </c>
      <c r="O26" s="6">
        <v>3882.7914026973285</v>
      </c>
      <c r="P26" s="6">
        <v>3885.2222859273575</v>
      </c>
      <c r="Q26" s="6">
        <v>3887.6609733806145</v>
      </c>
      <c r="R26" s="6">
        <v>3890.1074906546487</v>
      </c>
      <c r="S26" s="6">
        <v>3892.5618634309699</v>
      </c>
      <c r="T26" s="6">
        <v>3894.9725987354359</v>
      </c>
      <c r="U26" s="6">
        <v>3897.3912411581837</v>
      </c>
      <c r="V26" s="6">
        <v>3899.817816634255</v>
      </c>
      <c r="W26" s="6">
        <v>3902.2523511837571</v>
      </c>
      <c r="X26" s="6">
        <v>3904.6948709121421</v>
      </c>
      <c r="Y26" s="6">
        <v>3907.1454020104866</v>
      </c>
      <c r="Z26" s="6">
        <v>3909.6039707557748</v>
      </c>
      <c r="AA26" s="6">
        <v>3912.0706035111739</v>
      </c>
      <c r="AB26" s="6">
        <v>3914.5453267263265</v>
      </c>
      <c r="AC26" s="6">
        <v>3917.0281669376263</v>
      </c>
      <c r="AD26" s="6">
        <v>3919.5191507685058</v>
      </c>
      <c r="AE26" s="6">
        <v>3922.0183049297216</v>
      </c>
      <c r="AF26" s="6">
        <v>3924.5256562196396</v>
      </c>
      <c r="AG26" s="6">
        <v>3927.0412315245235</v>
      </c>
      <c r="AH26" s="6">
        <v>3929.5650578188252</v>
      </c>
    </row>
    <row r="27" spans="1:34" x14ac:dyDescent="0.25">
      <c r="A27" s="5" t="s">
        <v>27</v>
      </c>
      <c r="B27" s="10">
        <v>457.79579999999999</v>
      </c>
      <c r="C27" s="6">
        <v>668.89789999999994</v>
      </c>
      <c r="D27" s="6">
        <v>668.89789999999994</v>
      </c>
      <c r="E27" s="6">
        <v>668.89789999999994</v>
      </c>
      <c r="F27" s="6">
        <v>880</v>
      </c>
      <c r="G27" s="6">
        <v>880</v>
      </c>
      <c r="H27" s="6">
        <v>880</v>
      </c>
      <c r="I27" s="6">
        <v>880</v>
      </c>
      <c r="J27" s="6">
        <v>880</v>
      </c>
      <c r="K27" s="6">
        <v>880</v>
      </c>
      <c r="L27" s="6">
        <v>880</v>
      </c>
      <c r="M27" s="6">
        <v>880</v>
      </c>
      <c r="N27" s="6">
        <v>880</v>
      </c>
      <c r="O27" s="6">
        <v>880</v>
      </c>
      <c r="P27" s="6">
        <v>880</v>
      </c>
      <c r="Q27" s="6">
        <v>880</v>
      </c>
      <c r="R27" s="6">
        <v>880</v>
      </c>
      <c r="S27" s="6">
        <v>880</v>
      </c>
      <c r="T27" s="6">
        <v>880</v>
      </c>
      <c r="U27" s="6">
        <v>880</v>
      </c>
      <c r="V27" s="6">
        <v>880</v>
      </c>
      <c r="W27" s="6">
        <v>880</v>
      </c>
      <c r="X27" s="6">
        <v>880</v>
      </c>
      <c r="Y27" s="6">
        <v>880</v>
      </c>
      <c r="Z27" s="6">
        <v>880</v>
      </c>
      <c r="AA27" s="6">
        <v>880</v>
      </c>
      <c r="AB27" s="6">
        <v>880</v>
      </c>
      <c r="AC27" s="6">
        <v>880</v>
      </c>
      <c r="AD27" s="6">
        <v>880</v>
      </c>
      <c r="AE27" s="6">
        <v>880</v>
      </c>
      <c r="AF27" s="6">
        <v>880</v>
      </c>
      <c r="AG27" s="6">
        <v>880</v>
      </c>
      <c r="AH27" s="6">
        <v>880</v>
      </c>
    </row>
    <row r="28" spans="1:34" x14ac:dyDescent="0.25">
      <c r="A28" s="5" t="s">
        <v>28</v>
      </c>
      <c r="B28" s="10">
        <v>139.41840000000002</v>
      </c>
      <c r="C28" s="6">
        <v>146.95681159420292</v>
      </c>
      <c r="D28" s="6">
        <v>148.33282218005664</v>
      </c>
      <c r="E28" s="6">
        <v>146.79141371905021</v>
      </c>
      <c r="F28" s="6">
        <v>147.48234151520177</v>
      </c>
      <c r="G28" s="6">
        <v>145.84735880463455</v>
      </c>
      <c r="H28" s="6">
        <v>143.30335070843049</v>
      </c>
      <c r="I28" s="6">
        <v>140.05418761404346</v>
      </c>
      <c r="J28" s="6">
        <v>138.95193796136229</v>
      </c>
      <c r="K28" s="6">
        <v>136.4494598685236</v>
      </c>
      <c r="L28" s="6">
        <v>133.86322221933494</v>
      </c>
      <c r="M28" s="6">
        <v>131.22032890301824</v>
      </c>
      <c r="N28" s="6">
        <v>128.73083214526497</v>
      </c>
      <c r="O28" s="6">
        <v>128.73083214526491</v>
      </c>
      <c r="P28" s="6">
        <v>128.73083214526497</v>
      </c>
      <c r="Q28" s="6">
        <v>128.73083214526491</v>
      </c>
      <c r="R28" s="6">
        <v>128.73083214526497</v>
      </c>
      <c r="S28" s="6">
        <v>128.73083214526491</v>
      </c>
      <c r="T28" s="6">
        <v>128.73083214526497</v>
      </c>
      <c r="U28" s="6">
        <v>128.73083214526491</v>
      </c>
      <c r="V28" s="6">
        <v>128.73083214526497</v>
      </c>
      <c r="W28" s="6">
        <v>128.73083214526491</v>
      </c>
      <c r="X28" s="6">
        <v>128.73083214526497</v>
      </c>
      <c r="Y28" s="6">
        <v>128.73083214526491</v>
      </c>
      <c r="Z28" s="6">
        <v>128.73083214526497</v>
      </c>
      <c r="AA28" s="6">
        <v>128.73083214526491</v>
      </c>
      <c r="AB28" s="6">
        <v>128.73083214526497</v>
      </c>
      <c r="AC28" s="6">
        <v>128.73083214526491</v>
      </c>
      <c r="AD28" s="6">
        <v>128.73083214526497</v>
      </c>
      <c r="AE28" s="6">
        <v>128.73083214526491</v>
      </c>
      <c r="AF28" s="6">
        <v>128.73083214526497</v>
      </c>
      <c r="AG28" s="6">
        <v>128.73083214526491</v>
      </c>
      <c r="AH28" s="6">
        <v>128.73083214526497</v>
      </c>
    </row>
    <row r="29" spans="1:34" x14ac:dyDescent="0.25">
      <c r="A29" s="5" t="s">
        <v>29</v>
      </c>
      <c r="B29" s="10">
        <v>825.07768831859687</v>
      </c>
      <c r="C29" s="6">
        <v>872.81935530975568</v>
      </c>
      <c r="D29" s="6">
        <v>920.56102243691021</v>
      </c>
      <c r="E29" s="6">
        <v>924.21035265464457</v>
      </c>
      <c r="F29" s="6">
        <v>927.32757884020396</v>
      </c>
      <c r="G29" s="6">
        <v>930.4658737579914</v>
      </c>
      <c r="H29" s="6">
        <v>933.62534192660962</v>
      </c>
      <c r="I29" s="6">
        <v>936.86212891890989</v>
      </c>
      <c r="J29" s="6">
        <v>940.0642621860876</v>
      </c>
      <c r="K29" s="6">
        <v>943.84095554679368</v>
      </c>
      <c r="L29" s="6">
        <v>947.639248970631</v>
      </c>
      <c r="M29" s="6">
        <v>950.83589904705377</v>
      </c>
      <c r="N29" s="6">
        <v>954.12465067792357</v>
      </c>
      <c r="O29" s="6">
        <v>956.58058860287008</v>
      </c>
      <c r="P29" s="6">
        <v>958.55462881877213</v>
      </c>
      <c r="Q29" s="6">
        <v>960.55081558118809</v>
      </c>
      <c r="R29" s="6">
        <v>961.00100354707934</v>
      </c>
      <c r="S29" s="6">
        <v>965.20483310630857</v>
      </c>
      <c r="T29" s="6">
        <v>964.06210746058161</v>
      </c>
      <c r="U29" s="6">
        <v>964.57973445853042</v>
      </c>
      <c r="V29" s="6">
        <v>965.12006619050089</v>
      </c>
      <c r="W29" s="6">
        <v>965.68321624905923</v>
      </c>
      <c r="X29" s="6">
        <v>966.10335416268993</v>
      </c>
      <c r="Y29" s="6">
        <v>966.71248400462639</v>
      </c>
      <c r="Z29" s="6">
        <v>965.70701548149805</v>
      </c>
      <c r="AA29" s="6">
        <v>964.72482503237973</v>
      </c>
      <c r="AB29" s="6">
        <v>965.61191966054503</v>
      </c>
      <c r="AC29" s="6">
        <v>966.31439637725066</v>
      </c>
      <c r="AD29" s="6">
        <v>964.82213259563309</v>
      </c>
      <c r="AE29" s="6">
        <v>964.82213259563309</v>
      </c>
      <c r="AF29" s="6">
        <v>964.82213259563309</v>
      </c>
      <c r="AG29" s="6">
        <v>964.82213259563309</v>
      </c>
      <c r="AH29" s="6">
        <v>964.82213259563309</v>
      </c>
    </row>
    <row r="30" spans="1:34" x14ac:dyDescent="0.25">
      <c r="A30" s="3" t="s">
        <v>8</v>
      </c>
      <c r="B30" s="10">
        <v>844.42907262653944</v>
      </c>
      <c r="C30" s="4">
        <v>819.94365388822371</v>
      </c>
      <c r="D30" s="4">
        <v>800.84897824307563</v>
      </c>
      <c r="E30" s="4">
        <v>781.67547736644042</v>
      </c>
      <c r="F30" s="4">
        <v>761.96561911040203</v>
      </c>
      <c r="G30" s="4">
        <v>741.42790406263748</v>
      </c>
      <c r="H30" s="4">
        <v>720.23558302982167</v>
      </c>
      <c r="I30" s="4">
        <v>698.57634572337406</v>
      </c>
      <c r="J30" s="4">
        <v>677.61948625920377</v>
      </c>
      <c r="K30" s="4">
        <v>658.40519711930915</v>
      </c>
      <c r="L30" s="4">
        <v>640.75577025430505</v>
      </c>
      <c r="M30" s="4">
        <v>624.28651861183232</v>
      </c>
      <c r="N30" s="4">
        <v>609.09119953117829</v>
      </c>
      <c r="O30" s="4">
        <v>595.0587586715809</v>
      </c>
      <c r="P30" s="4">
        <v>581.87980862286145</v>
      </c>
      <c r="Q30" s="4">
        <v>569.69163746875051</v>
      </c>
      <c r="R30" s="4">
        <v>558.40897634005705</v>
      </c>
      <c r="S30" s="4">
        <v>547.95241064146069</v>
      </c>
      <c r="T30" s="4">
        <v>538.28371794251973</v>
      </c>
      <c r="U30" s="4">
        <v>529.33974034865241</v>
      </c>
      <c r="V30" s="4">
        <v>521.06183020551885</v>
      </c>
      <c r="W30" s="4">
        <v>513.39912316530649</v>
      </c>
      <c r="X30" s="4">
        <v>506.29899266809321</v>
      </c>
      <c r="Y30" s="4">
        <v>499.71364863701467</v>
      </c>
      <c r="Z30" s="4">
        <v>493.59968056354478</v>
      </c>
      <c r="AA30" s="4">
        <v>487.91900375450416</v>
      </c>
      <c r="AB30" s="4">
        <v>482.63540207926769</v>
      </c>
      <c r="AC30" s="4">
        <v>477.71379224530085</v>
      </c>
      <c r="AD30" s="4">
        <v>472.010226863475</v>
      </c>
      <c r="AE30" s="4">
        <v>466.67804894031764</v>
      </c>
      <c r="AF30" s="4">
        <v>461.69400484464342</v>
      </c>
      <c r="AG30" s="4">
        <v>457.03648675587471</v>
      </c>
      <c r="AH30" s="4">
        <v>452.68538661510502</v>
      </c>
    </row>
    <row r="31" spans="1:34" x14ac:dyDescent="0.25">
      <c r="A31" s="5" t="s">
        <v>30</v>
      </c>
      <c r="B31" s="10">
        <v>593.98153771833097</v>
      </c>
      <c r="C31" s="6">
        <v>571.98823729636513</v>
      </c>
      <c r="D31" s="6">
        <v>548.44565984201392</v>
      </c>
      <c r="E31" s="6">
        <v>525.88629626097929</v>
      </c>
      <c r="F31" s="6">
        <v>503.06968381423042</v>
      </c>
      <c r="G31" s="6">
        <v>479.93572455686382</v>
      </c>
      <c r="H31" s="6">
        <v>456.4347391727996</v>
      </c>
      <c r="I31" s="6">
        <v>432.52569106751088</v>
      </c>
      <c r="J31" s="6">
        <v>409.36984887248764</v>
      </c>
      <c r="K31" s="6">
        <v>387.99982544555434</v>
      </c>
      <c r="L31" s="6">
        <v>368.23969617830812</v>
      </c>
      <c r="M31" s="6">
        <v>349.93617548580914</v>
      </c>
      <c r="N31" s="6">
        <v>332.95518612188937</v>
      </c>
      <c r="O31" s="6">
        <v>317.17898584210423</v>
      </c>
      <c r="P31" s="6">
        <v>302.29684965553827</v>
      </c>
      <c r="Q31" s="6">
        <v>288.44829494714992</v>
      </c>
      <c r="R31" s="6">
        <v>275.54939042848423</v>
      </c>
      <c r="S31" s="6">
        <v>263.52518010667643</v>
      </c>
      <c r="T31" s="6">
        <v>252.30846063532636</v>
      </c>
      <c r="U31" s="6">
        <v>241.83874928132531</v>
      </c>
      <c r="V31" s="6">
        <v>232.06141113254316</v>
      </c>
      <c r="W31" s="6">
        <v>222.92691942190393</v>
      </c>
      <c r="X31" s="6">
        <v>214.39022721365882</v>
      </c>
      <c r="Y31" s="6">
        <v>206.41023233462644</v>
      </c>
      <c r="Z31" s="6">
        <v>198.94932045947223</v>
      </c>
      <c r="AA31" s="6">
        <v>191.97297377698095</v>
      </c>
      <c r="AB31" s="6">
        <v>185.44943475898233</v>
      </c>
      <c r="AC31" s="6">
        <v>179.34941629613385</v>
      </c>
      <c r="AD31" s="6">
        <v>173.64585091430803</v>
      </c>
      <c r="AE31" s="6">
        <v>168.31367299115067</v>
      </c>
      <c r="AF31" s="6">
        <v>163.32962889547642</v>
      </c>
      <c r="AG31" s="6">
        <v>158.67211080670771</v>
      </c>
      <c r="AH31" s="6">
        <v>154.32101066593808</v>
      </c>
    </row>
    <row r="32" spans="1:34" x14ac:dyDescent="0.25">
      <c r="A32" s="5" t="s">
        <v>31</v>
      </c>
      <c r="B32" s="10">
        <v>50.162345013201239</v>
      </c>
      <c r="C32" s="6">
        <v>50.546426585515292</v>
      </c>
      <c r="D32" s="6">
        <v>51.49390377775191</v>
      </c>
      <c r="E32" s="6">
        <v>52.215148945940044</v>
      </c>
      <c r="F32" s="6">
        <v>52.876939350461384</v>
      </c>
      <c r="G32" s="6">
        <v>53.429982623355713</v>
      </c>
      <c r="H32" s="6">
        <v>53.921766595027847</v>
      </c>
      <c r="I32" s="6">
        <v>54.401013779473118</v>
      </c>
      <c r="J32" s="6">
        <v>54.869433738586096</v>
      </c>
      <c r="K32" s="6">
        <v>55.328641058600546</v>
      </c>
      <c r="L32" s="6">
        <v>55.778255836873207</v>
      </c>
      <c r="M32" s="6">
        <v>56.168985705443916</v>
      </c>
      <c r="N32" s="6">
        <v>56.549363226986394</v>
      </c>
      <c r="O32" s="6">
        <v>56.920813036412767</v>
      </c>
      <c r="P32" s="6">
        <v>57.283620060705445</v>
      </c>
      <c r="Q32" s="6">
        <v>57.637309421560431</v>
      </c>
      <c r="R32" s="6">
        <v>57.981596191995244</v>
      </c>
      <c r="S32" s="6">
        <v>58.315530615401798</v>
      </c>
      <c r="T32" s="6">
        <v>58.645286109732766</v>
      </c>
      <c r="U32" s="6">
        <v>58.970292821023236</v>
      </c>
      <c r="V32" s="6">
        <v>59.289695968325944</v>
      </c>
      <c r="W32" s="6">
        <v>59.603210624658445</v>
      </c>
      <c r="X32" s="6">
        <v>59.909222203786996</v>
      </c>
      <c r="Y32" s="6">
        <v>60.20630607079945</v>
      </c>
      <c r="Z32" s="6">
        <v>60.493227542105267</v>
      </c>
      <c r="AA32" s="6">
        <v>60.769226812417976</v>
      </c>
      <c r="AB32" s="6">
        <v>61.033354125129499</v>
      </c>
      <c r="AC32" s="6">
        <v>61.284374796649274</v>
      </c>
      <c r="AD32" s="6">
        <v>61.284374796649274</v>
      </c>
      <c r="AE32" s="6">
        <v>61.284374796649274</v>
      </c>
      <c r="AF32" s="6">
        <v>61.284374796649274</v>
      </c>
      <c r="AG32" s="6">
        <v>61.284374796649274</v>
      </c>
      <c r="AH32" s="6">
        <v>61.284374796649274</v>
      </c>
    </row>
    <row r="33" spans="1:34" x14ac:dyDescent="0.25">
      <c r="A33" s="5" t="s">
        <v>32</v>
      </c>
      <c r="B33" s="10">
        <v>36.553209746169337</v>
      </c>
      <c r="C33" s="6">
        <v>36.553209746169337</v>
      </c>
      <c r="D33" s="6">
        <v>36.553209746169337</v>
      </c>
      <c r="E33" s="6">
        <v>36.553209746169337</v>
      </c>
      <c r="F33" s="6">
        <v>36.553209746169337</v>
      </c>
      <c r="G33" s="6">
        <v>36.553209746169337</v>
      </c>
      <c r="H33" s="6">
        <v>36.553209746169337</v>
      </c>
      <c r="I33" s="6">
        <v>36.553209746169337</v>
      </c>
      <c r="J33" s="6">
        <v>36.553209746169337</v>
      </c>
      <c r="K33" s="6">
        <v>36.553209746169337</v>
      </c>
      <c r="L33" s="6">
        <v>36.553209746169337</v>
      </c>
      <c r="M33" s="6">
        <v>36.553209746169337</v>
      </c>
      <c r="N33" s="6">
        <v>36.553209746169337</v>
      </c>
      <c r="O33" s="6">
        <v>36.553209746169337</v>
      </c>
      <c r="P33" s="6">
        <v>36.553209746169337</v>
      </c>
      <c r="Q33" s="6">
        <v>36.553209746169337</v>
      </c>
      <c r="R33" s="6">
        <v>36.553209746169337</v>
      </c>
      <c r="S33" s="6">
        <v>36.553209746169337</v>
      </c>
      <c r="T33" s="6">
        <v>36.553209746169337</v>
      </c>
      <c r="U33" s="6">
        <v>36.553209746169337</v>
      </c>
      <c r="V33" s="6">
        <v>36.553209746169337</v>
      </c>
      <c r="W33" s="6">
        <v>36.553209746169337</v>
      </c>
      <c r="X33" s="6">
        <v>36.553209746169337</v>
      </c>
      <c r="Y33" s="6">
        <v>36.553209746169337</v>
      </c>
      <c r="Z33" s="6">
        <v>36.553209746169337</v>
      </c>
      <c r="AA33" s="6">
        <v>36.553209746169337</v>
      </c>
      <c r="AB33" s="6">
        <v>36.553209746169337</v>
      </c>
      <c r="AC33" s="6">
        <v>36.553209746169337</v>
      </c>
      <c r="AD33" s="6">
        <v>36.553209746169337</v>
      </c>
      <c r="AE33" s="6">
        <v>36.553209746169337</v>
      </c>
      <c r="AF33" s="6">
        <v>36.553209746169337</v>
      </c>
      <c r="AG33" s="6">
        <v>36.553209746169337</v>
      </c>
      <c r="AH33" s="6">
        <v>36.553209746169337</v>
      </c>
    </row>
    <row r="34" spans="1:34" x14ac:dyDescent="0.25">
      <c r="A34" s="5" t="s">
        <v>33</v>
      </c>
      <c r="B34" s="10">
        <v>163.73198014883783</v>
      </c>
      <c r="C34" s="6">
        <v>160.85578026017384</v>
      </c>
      <c r="D34" s="6">
        <v>164.35620487714039</v>
      </c>
      <c r="E34" s="6">
        <v>167.02082241335171</v>
      </c>
      <c r="F34" s="6">
        <v>169.46578619954079</v>
      </c>
      <c r="G34" s="6">
        <v>171.50898713624858</v>
      </c>
      <c r="H34" s="6">
        <v>173.32586751582483</v>
      </c>
      <c r="I34" s="6">
        <v>175.09643113022065</v>
      </c>
      <c r="J34" s="6">
        <v>176.82699390196075</v>
      </c>
      <c r="K34" s="6">
        <v>178.52352086898492</v>
      </c>
      <c r="L34" s="6">
        <v>180.1846084929544</v>
      </c>
      <c r="M34" s="6">
        <v>181.62814767440995</v>
      </c>
      <c r="N34" s="6">
        <v>183.03344043613316</v>
      </c>
      <c r="O34" s="6">
        <v>184.40575004689458</v>
      </c>
      <c r="P34" s="6">
        <v>185.74612916044833</v>
      </c>
      <c r="Q34" s="6">
        <v>187.05282335387091</v>
      </c>
      <c r="R34" s="6">
        <v>188.32477997340823</v>
      </c>
      <c r="S34" s="6">
        <v>189.5584901732131</v>
      </c>
      <c r="T34" s="6">
        <v>190.77676145129129</v>
      </c>
      <c r="U34" s="6">
        <v>191.97748850013448</v>
      </c>
      <c r="V34" s="6">
        <v>193.15751335848034</v>
      </c>
      <c r="W34" s="6">
        <v>194.3157833725748</v>
      </c>
      <c r="X34" s="6">
        <v>195.44633350447802</v>
      </c>
      <c r="Y34" s="6">
        <v>196.54390048541941</v>
      </c>
      <c r="Z34" s="6">
        <v>197.60392281579797</v>
      </c>
      <c r="AA34" s="6">
        <v>198.62359341893591</v>
      </c>
      <c r="AB34" s="6">
        <v>199.59940344898646</v>
      </c>
      <c r="AC34" s="6">
        <v>200.52679140634837</v>
      </c>
      <c r="AD34" s="6">
        <v>200.52679140634837</v>
      </c>
      <c r="AE34" s="6">
        <v>200.52679140634837</v>
      </c>
      <c r="AF34" s="6">
        <v>200.52679140634837</v>
      </c>
      <c r="AG34" s="6">
        <v>200.52679140634837</v>
      </c>
      <c r="AH34" s="6">
        <v>200.52679140634837</v>
      </c>
    </row>
    <row r="35" spans="1:34" x14ac:dyDescent="0.25">
      <c r="A35" s="3" t="s">
        <v>34</v>
      </c>
      <c r="B35" s="10">
        <v>3894.5429250727043</v>
      </c>
      <c r="C35" s="4">
        <f t="shared" ref="C35:S35" si="0">SUM(C36:C43)</f>
        <v>6461.0415042667082</v>
      </c>
      <c r="D35" s="4">
        <f t="shared" si="0"/>
        <v>6561.205793824658</v>
      </c>
      <c r="E35" s="4">
        <f t="shared" si="0"/>
        <v>7256.3760144878115</v>
      </c>
      <c r="F35" s="4">
        <f t="shared" si="0"/>
        <v>7190.3717589162507</v>
      </c>
      <c r="G35" s="4">
        <f t="shared" si="0"/>
        <v>7475.8417232129577</v>
      </c>
      <c r="H35" s="4">
        <f t="shared" si="0"/>
        <v>7773.8950077707859</v>
      </c>
      <c r="I35" s="4">
        <f t="shared" si="0"/>
        <v>7792.0029626882033</v>
      </c>
      <c r="J35" s="4">
        <f t="shared" si="0"/>
        <v>9214.9630022743586</v>
      </c>
      <c r="K35" s="4">
        <f t="shared" si="0"/>
        <v>8943.4120058953085</v>
      </c>
      <c r="L35" s="4">
        <f t="shared" si="0"/>
        <v>8201.0313301733913</v>
      </c>
      <c r="M35" s="4">
        <f t="shared" si="0"/>
        <v>9700.6142587917675</v>
      </c>
      <c r="N35" s="4">
        <f t="shared" si="0"/>
        <v>9264.7436584811021</v>
      </c>
      <c r="O35" s="4">
        <f t="shared" si="0"/>
        <v>9687.4051192071183</v>
      </c>
      <c r="P35" s="4">
        <f t="shared" si="0"/>
        <v>10001.031620355041</v>
      </c>
      <c r="Q35" s="4">
        <f t="shared" si="0"/>
        <v>9239.494719674698</v>
      </c>
      <c r="R35" s="4">
        <f t="shared" si="0"/>
        <v>8986.9872388230306</v>
      </c>
      <c r="S35" s="4">
        <f t="shared" si="0"/>
        <v>8413.567422854594</v>
      </c>
      <c r="T35" s="4">
        <f t="shared" ref="T35:Y35" si="1">SUM(T36:T43)</f>
        <v>8295.2738827760259</v>
      </c>
      <c r="U35" s="4">
        <f t="shared" si="1"/>
        <v>8230.2444991339544</v>
      </c>
      <c r="V35" s="4">
        <f t="shared" si="1"/>
        <v>8189.9833474401867</v>
      </c>
      <c r="W35" s="4">
        <f t="shared" si="1"/>
        <v>8093.1731094890984</v>
      </c>
      <c r="X35" s="4">
        <f t="shared" si="1"/>
        <v>8143.0444759055154</v>
      </c>
      <c r="Y35" s="4">
        <f t="shared" si="1"/>
        <v>8393.1813776202416</v>
      </c>
      <c r="Z35" s="4">
        <f t="shared" ref="Z35:AC35" si="2">SUM(Z36:Z43)</f>
        <v>8279.630410306203</v>
      </c>
      <c r="AA35" s="4">
        <f t="shared" si="2"/>
        <v>8514.3247543807629</v>
      </c>
      <c r="AB35" s="4">
        <f t="shared" si="2"/>
        <v>8522.292214729825</v>
      </c>
      <c r="AC35" s="4">
        <f t="shared" si="2"/>
        <v>7592.8321585299</v>
      </c>
      <c r="AD35" s="4">
        <f t="shared" ref="AD35:AH35" si="3">SUM(AD36:AD43)</f>
        <v>7592.8321585299</v>
      </c>
      <c r="AE35" s="4">
        <f t="shared" si="3"/>
        <v>7592.8321585299</v>
      </c>
      <c r="AF35" s="4">
        <f t="shared" si="3"/>
        <v>7592.8321585299</v>
      </c>
      <c r="AG35" s="4">
        <f t="shared" si="3"/>
        <v>7592.8321585299</v>
      </c>
      <c r="AH35" s="4">
        <f t="shared" si="3"/>
        <v>7592.8321585299</v>
      </c>
    </row>
    <row r="36" spans="1:34" x14ac:dyDescent="0.25">
      <c r="A36" s="5" t="s">
        <v>35</v>
      </c>
      <c r="B36" s="10">
        <v>-1598.4376108928095</v>
      </c>
      <c r="C36" s="6">
        <v>2490.4482859442678</v>
      </c>
      <c r="D36" s="6">
        <v>2069.5602764473247</v>
      </c>
      <c r="E36" s="6">
        <v>3010.8533845590691</v>
      </c>
      <c r="F36" s="6">
        <v>2611.90368602435</v>
      </c>
      <c r="G36" s="6">
        <v>2776.8006801892611</v>
      </c>
      <c r="H36" s="6">
        <v>3105.4869580848131</v>
      </c>
      <c r="I36" s="6">
        <v>2918.7040566790597</v>
      </c>
      <c r="J36" s="6">
        <v>5524.7473531123087</v>
      </c>
      <c r="K36" s="6">
        <v>4314.3575200940741</v>
      </c>
      <c r="L36" s="6">
        <v>3010.7312334377334</v>
      </c>
      <c r="M36" s="6">
        <v>5811.5998658163153</v>
      </c>
      <c r="N36" s="6">
        <v>4463.707809163664</v>
      </c>
      <c r="O36" s="6">
        <v>5157.9833613114997</v>
      </c>
      <c r="P36" s="6">
        <v>5486.4803334600529</v>
      </c>
      <c r="Q36" s="6">
        <v>3885.096957022824</v>
      </c>
      <c r="R36" s="6">
        <v>3541.1994653756537</v>
      </c>
      <c r="S36" s="6">
        <v>2680.8059623867321</v>
      </c>
      <c r="T36" s="6">
        <v>2644.8416244382888</v>
      </c>
      <c r="U36" s="6">
        <v>2483.8082254998289</v>
      </c>
      <c r="V36" s="6">
        <v>2355.4123199245018</v>
      </c>
      <c r="W36" s="6">
        <v>2242.3737578936298</v>
      </c>
      <c r="X36" s="6">
        <v>2275.0594735993486</v>
      </c>
      <c r="Y36" s="6">
        <v>2651.4967283305846</v>
      </c>
      <c r="Z36" s="6">
        <v>2427.0548168703003</v>
      </c>
      <c r="AA36" s="6">
        <v>2870.6404453197119</v>
      </c>
      <c r="AB36" s="6">
        <v>2752.7728099795845</v>
      </c>
      <c r="AC36" s="6">
        <v>1834.432912242097</v>
      </c>
      <c r="AD36" s="6">
        <v>1834.432912242097</v>
      </c>
      <c r="AE36" s="6">
        <v>1834.432912242097</v>
      </c>
      <c r="AF36" s="6">
        <v>1834.432912242097</v>
      </c>
      <c r="AG36" s="6">
        <v>1834.432912242097</v>
      </c>
      <c r="AH36" s="6">
        <v>1834.432912242097</v>
      </c>
    </row>
    <row r="37" spans="1:34" x14ac:dyDescent="0.25">
      <c r="A37" s="5" t="s">
        <v>36</v>
      </c>
      <c r="B37" s="10">
        <v>81.72746246368304</v>
      </c>
      <c r="C37" s="6">
        <v>-87.104691640592776</v>
      </c>
      <c r="D37" s="6">
        <v>-76.415733497572901</v>
      </c>
      <c r="E37" s="6">
        <v>-65.808547827968511</v>
      </c>
      <c r="F37" s="6">
        <v>-56.166073245055898</v>
      </c>
      <c r="G37" s="6">
        <v>-48.416368925208374</v>
      </c>
      <c r="H37" s="6">
        <v>-42.030658778787121</v>
      </c>
      <c r="I37" s="6">
        <v>-62.657012319197605</v>
      </c>
      <c r="J37" s="6">
        <v>-58.582399098965062</v>
      </c>
      <c r="K37" s="6">
        <v>-55.61017669919709</v>
      </c>
      <c r="L37" s="6">
        <v>-53.910448177735205</v>
      </c>
      <c r="M37" s="6">
        <v>-53.534510666515068</v>
      </c>
      <c r="N37" s="6">
        <v>-54.387534290066213</v>
      </c>
      <c r="O37" s="6">
        <v>-56.447013541946035</v>
      </c>
      <c r="P37" s="6">
        <v>-55.412013745737454</v>
      </c>
      <c r="Q37" s="6">
        <v>-54.883616186866178</v>
      </c>
      <c r="R37" s="6">
        <v>-54.762522768144379</v>
      </c>
      <c r="S37" s="6">
        <v>-54.904535199879248</v>
      </c>
      <c r="T37" s="6">
        <v>-55.132872622106618</v>
      </c>
      <c r="U37" s="6">
        <v>-55.25709567744665</v>
      </c>
      <c r="V37" s="6">
        <v>-55.058776033363444</v>
      </c>
      <c r="W37" s="6">
        <v>-54.999903081301078</v>
      </c>
      <c r="X37" s="6">
        <v>-55.019284230373586</v>
      </c>
      <c r="Y37" s="6">
        <v>-55.062077807411796</v>
      </c>
      <c r="Z37" s="6">
        <v>-55.088334908667179</v>
      </c>
      <c r="AA37" s="6">
        <v>-55.080911956427286</v>
      </c>
      <c r="AB37" s="6">
        <v>-55.051548002924093</v>
      </c>
      <c r="AC37" s="6">
        <v>-55.05034333118418</v>
      </c>
      <c r="AD37" s="6">
        <v>-55.05034333118418</v>
      </c>
      <c r="AE37" s="6">
        <v>-55.05034333118418</v>
      </c>
      <c r="AF37" s="6">
        <v>-55.05034333118418</v>
      </c>
      <c r="AG37" s="6">
        <v>-55.05034333118418</v>
      </c>
      <c r="AH37" s="6">
        <v>-55.05034333118418</v>
      </c>
    </row>
    <row r="38" spans="1:34" x14ac:dyDescent="0.25">
      <c r="A38" s="5" t="s">
        <v>37</v>
      </c>
      <c r="B38" s="10">
        <v>2406.7154327127555</v>
      </c>
      <c r="C38" s="6">
        <v>2550.4271038603106</v>
      </c>
      <c r="D38" s="6">
        <v>2581.1684056737176</v>
      </c>
      <c r="E38" s="6">
        <v>2550.3259738090001</v>
      </c>
      <c r="F38" s="6">
        <v>2555.324577314655</v>
      </c>
      <c r="G38" s="6">
        <v>2585.9972229262089</v>
      </c>
      <c r="H38" s="6">
        <v>2594.3937193787528</v>
      </c>
      <c r="I38" s="6">
        <v>2582.4083514074446</v>
      </c>
      <c r="J38" s="6">
        <v>2558.0026210431429</v>
      </c>
      <c r="K38" s="6">
        <v>2563.114669037665</v>
      </c>
      <c r="L38" s="6">
        <v>2538.7025944743568</v>
      </c>
      <c r="M38" s="6">
        <v>2541.0991814288291</v>
      </c>
      <c r="N38" s="6">
        <v>2542.5348411027499</v>
      </c>
      <c r="O38" s="6">
        <v>2537.8912811676919</v>
      </c>
      <c r="P38" s="6">
        <v>2533.2886891383914</v>
      </c>
      <c r="Q38" s="6">
        <v>2528.8983114279777</v>
      </c>
      <c r="R38" s="6">
        <v>2524.2881405768053</v>
      </c>
      <c r="S38" s="6">
        <v>2513.1527544682558</v>
      </c>
      <c r="T38" s="6">
        <v>2515.0299225563599</v>
      </c>
      <c r="U38" s="6">
        <v>2516.6273846183444</v>
      </c>
      <c r="V38" s="6">
        <v>2517.9365112498922</v>
      </c>
      <c r="W38" s="6">
        <v>2516.0349385647723</v>
      </c>
      <c r="X38" s="6">
        <v>2514.1489448843436</v>
      </c>
      <c r="Y38" s="6">
        <v>2512.2642535004088</v>
      </c>
      <c r="Z38" s="6">
        <v>2510.3881055879656</v>
      </c>
      <c r="AA38" s="6">
        <v>2508.5035574052831</v>
      </c>
      <c r="AB38" s="6">
        <v>2506.6164918997938</v>
      </c>
      <c r="AC38" s="6">
        <v>2504.7317924154745</v>
      </c>
      <c r="AD38" s="6">
        <v>2504.7317924154745</v>
      </c>
      <c r="AE38" s="6">
        <v>2504.7317924154745</v>
      </c>
      <c r="AF38" s="6">
        <v>2504.7317924154745</v>
      </c>
      <c r="AG38" s="6">
        <v>2504.7317924154745</v>
      </c>
      <c r="AH38" s="6">
        <v>2504.7317924154745</v>
      </c>
    </row>
    <row r="39" spans="1:34" x14ac:dyDescent="0.25">
      <c r="A39" s="5" t="s">
        <v>38</v>
      </c>
      <c r="B39" s="10">
        <v>3745.575044104367</v>
      </c>
      <c r="C39" s="6">
        <v>3754.0826158787863</v>
      </c>
      <c r="D39" s="6">
        <v>3759.481012663548</v>
      </c>
      <c r="E39" s="6">
        <v>3764.8794094483101</v>
      </c>
      <c r="F39" s="6">
        <v>3770.8599928997387</v>
      </c>
      <c r="G39" s="6">
        <v>3776.8405763511673</v>
      </c>
      <c r="H39" s="6">
        <v>3783.403346469262</v>
      </c>
      <c r="I39" s="6">
        <v>3789.4282535016432</v>
      </c>
      <c r="J39" s="6">
        <v>3792.6646291816428</v>
      </c>
      <c r="K39" s="6">
        <v>3795.9010048616428</v>
      </c>
      <c r="L39" s="6">
        <v>3799.7195672083094</v>
      </c>
      <c r="M39" s="6">
        <v>3804.120316221643</v>
      </c>
      <c r="N39" s="6">
        <v>3809.6854385683091</v>
      </c>
      <c r="O39" s="6">
        <v>3815.8327475816427</v>
      </c>
      <c r="P39" s="6">
        <v>3821.9800565949763</v>
      </c>
      <c r="Q39" s="6">
        <v>3828.1273656083094</v>
      </c>
      <c r="R39" s="6">
        <v>3834.274674621643</v>
      </c>
      <c r="S39" s="6">
        <v>3840.4219836349762</v>
      </c>
      <c r="T39" s="6">
        <v>3846.3209900349761</v>
      </c>
      <c r="U39" s="6">
        <v>3851.7234494269755</v>
      </c>
      <c r="V39" s="6">
        <v>3856.3905488403093</v>
      </c>
      <c r="W39" s="6">
        <v>3860.8093456403089</v>
      </c>
      <c r="X39" s="6">
        <v>3864.9798398269759</v>
      </c>
      <c r="Y39" s="6">
        <v>3869.1503340136428</v>
      </c>
      <c r="Z39" s="6">
        <v>3872.7386415336427</v>
      </c>
      <c r="AA39" s="6">
        <v>3876.3269490536431</v>
      </c>
      <c r="AB39" s="6">
        <v>3879.3330699069757</v>
      </c>
      <c r="AC39" s="6">
        <v>3882.3391907603095</v>
      </c>
      <c r="AD39" s="6">
        <v>3882.3391907603095</v>
      </c>
      <c r="AE39" s="6">
        <v>3882.3391907603095</v>
      </c>
      <c r="AF39" s="6">
        <v>3882.3391907603095</v>
      </c>
      <c r="AG39" s="6">
        <v>3882.3391907603095</v>
      </c>
      <c r="AH39" s="6">
        <v>3882.3391907603095</v>
      </c>
    </row>
    <row r="40" spans="1:34" x14ac:dyDescent="0.25">
      <c r="A40" s="5" t="s">
        <v>39</v>
      </c>
      <c r="B40" s="10">
        <v>131.91785491691655</v>
      </c>
      <c r="C40" s="6">
        <v>168.03878163623671</v>
      </c>
      <c r="D40" s="6">
        <v>167.65520955800019</v>
      </c>
      <c r="E40" s="6">
        <v>167.27163747976368</v>
      </c>
      <c r="F40" s="6">
        <v>166.88806540152717</v>
      </c>
      <c r="G40" s="6">
        <v>157.32443026820761</v>
      </c>
      <c r="H40" s="6">
        <v>156.9408581899711</v>
      </c>
      <c r="I40" s="6">
        <v>156.46067096508273</v>
      </c>
      <c r="J40" s="6">
        <v>156.07362641047968</v>
      </c>
      <c r="K40" s="6">
        <v>155.68658185587651</v>
      </c>
      <c r="L40" s="6">
        <v>155.29953730127343</v>
      </c>
      <c r="M40" s="6">
        <v>154.91249274667018</v>
      </c>
      <c r="N40" s="6">
        <v>154.45706167497616</v>
      </c>
      <c r="O40" s="6">
        <v>154.0679336345531</v>
      </c>
      <c r="P40" s="6">
        <v>153.67880559413004</v>
      </c>
      <c r="Q40" s="6">
        <v>153.28967755370698</v>
      </c>
      <c r="R40" s="6">
        <v>152.90054951328389</v>
      </c>
      <c r="S40" s="6">
        <v>152.51142147286086</v>
      </c>
      <c r="T40" s="6">
        <v>152.51142147286083</v>
      </c>
      <c r="U40" s="6">
        <v>152.51142147286083</v>
      </c>
      <c r="V40" s="6">
        <v>152.51142147286083</v>
      </c>
      <c r="W40" s="6">
        <v>152.51142147286083</v>
      </c>
      <c r="X40" s="6">
        <v>152.51142147286083</v>
      </c>
      <c r="Y40" s="6">
        <v>152.51142147286083</v>
      </c>
      <c r="Z40" s="6">
        <v>152.51142147286083</v>
      </c>
      <c r="AA40" s="6">
        <v>152.51142147286083</v>
      </c>
      <c r="AB40" s="6">
        <v>152.51142147286083</v>
      </c>
      <c r="AC40" s="6">
        <v>152.51142147286083</v>
      </c>
      <c r="AD40" s="6">
        <v>152.51142147286083</v>
      </c>
      <c r="AE40" s="6">
        <v>152.51142147286083</v>
      </c>
      <c r="AF40" s="6">
        <v>152.51142147286083</v>
      </c>
      <c r="AG40" s="6">
        <v>152.51142147286083</v>
      </c>
      <c r="AH40" s="6">
        <v>152.51142147286083</v>
      </c>
    </row>
    <row r="41" spans="1:34" x14ac:dyDescent="0.25">
      <c r="A41" s="5" t="s">
        <v>40</v>
      </c>
      <c r="B41" s="10">
        <v>14.191278776191686</v>
      </c>
      <c r="C41" s="6">
        <v>13.283350666667875</v>
      </c>
      <c r="D41" s="6">
        <v>13.283350666667875</v>
      </c>
      <c r="E41" s="6">
        <v>13.283350666667875</v>
      </c>
      <c r="F41" s="6">
        <v>13.283350666667875</v>
      </c>
      <c r="G41" s="6">
        <v>13.283350666667875</v>
      </c>
      <c r="H41" s="6">
        <v>13.283350666667875</v>
      </c>
      <c r="I41" s="6">
        <v>13.283350666667875</v>
      </c>
      <c r="J41" s="6">
        <v>13.283350666667875</v>
      </c>
      <c r="K41" s="6">
        <v>13.283350666667875</v>
      </c>
      <c r="L41" s="6">
        <v>13.283350666667875</v>
      </c>
      <c r="M41" s="6">
        <v>13.283350666667875</v>
      </c>
      <c r="N41" s="6">
        <v>13.283350666667875</v>
      </c>
      <c r="O41" s="6">
        <v>13.283350666667875</v>
      </c>
      <c r="P41" s="6">
        <v>13.283350666667875</v>
      </c>
      <c r="Q41" s="6">
        <v>13.283350666667875</v>
      </c>
      <c r="R41" s="6">
        <v>13.283350666667875</v>
      </c>
      <c r="S41" s="6">
        <v>13.283350666667875</v>
      </c>
      <c r="T41" s="6">
        <v>13.283350666667875</v>
      </c>
      <c r="U41" s="6">
        <v>13.283350666667875</v>
      </c>
      <c r="V41" s="6">
        <v>13.283350666667875</v>
      </c>
      <c r="W41" s="6">
        <v>13.283350666667875</v>
      </c>
      <c r="X41" s="6">
        <v>13.283350666667875</v>
      </c>
      <c r="Y41" s="6">
        <v>13.283350666667875</v>
      </c>
      <c r="Z41" s="6">
        <v>13.283350666667875</v>
      </c>
      <c r="AA41" s="6">
        <v>13.283350666667875</v>
      </c>
      <c r="AB41" s="6">
        <v>13.283350666667875</v>
      </c>
      <c r="AC41" s="6">
        <v>13.283350666667875</v>
      </c>
      <c r="AD41" s="6">
        <v>13.283350666667875</v>
      </c>
      <c r="AE41" s="6">
        <v>13.283350666667875</v>
      </c>
      <c r="AF41" s="6">
        <v>13.283350666667875</v>
      </c>
      <c r="AG41" s="6">
        <v>13.283350666667875</v>
      </c>
      <c r="AH41" s="6">
        <v>13.283350666667875</v>
      </c>
    </row>
    <row r="42" spans="1:34" x14ac:dyDescent="0.25">
      <c r="A42" s="5" t="s">
        <v>41</v>
      </c>
      <c r="B42" s="10">
        <v>-887.14653700840006</v>
      </c>
      <c r="C42" s="6">
        <v>-2428.1339420789682</v>
      </c>
      <c r="D42" s="6">
        <v>-1953.5267276870288</v>
      </c>
      <c r="E42" s="6">
        <v>-2184.4291936470318</v>
      </c>
      <c r="F42" s="6">
        <v>-1871.7218401456328</v>
      </c>
      <c r="G42" s="6">
        <v>-1785.9881682633459</v>
      </c>
      <c r="H42" s="6">
        <v>-1837.582566239894</v>
      </c>
      <c r="I42" s="6">
        <v>-1605.6247082124983</v>
      </c>
      <c r="J42" s="6">
        <v>-2771.2261790409202</v>
      </c>
      <c r="K42" s="6">
        <v>-1843.3209439214231</v>
      </c>
      <c r="L42" s="6">
        <v>-1262.7945047372141</v>
      </c>
      <c r="M42" s="6">
        <v>-2570.8664374218429</v>
      </c>
      <c r="N42" s="6">
        <v>-1664.5373084051982</v>
      </c>
      <c r="O42" s="6">
        <v>-1935.2065416129917</v>
      </c>
      <c r="P42" s="6">
        <v>-1952.2676013534399</v>
      </c>
      <c r="Q42" s="6">
        <v>-1114.3173264179218</v>
      </c>
      <c r="R42" s="6">
        <v>-1024.1964191628799</v>
      </c>
      <c r="S42" s="6">
        <v>-731.70351457501999</v>
      </c>
      <c r="T42" s="6">
        <v>-821.58055377102096</v>
      </c>
      <c r="U42" s="6">
        <v>-732.45223687327598</v>
      </c>
      <c r="V42" s="6">
        <v>-650.4920286806821</v>
      </c>
      <c r="W42" s="6">
        <v>-636.83980166783977</v>
      </c>
      <c r="X42" s="6">
        <v>-621.91927031430691</v>
      </c>
      <c r="Y42" s="6">
        <v>-750.46263255651172</v>
      </c>
      <c r="Z42" s="6">
        <v>-641.25759091656687</v>
      </c>
      <c r="AA42" s="6">
        <v>-851.86005758097508</v>
      </c>
      <c r="AB42" s="6">
        <v>-727.17338119313399</v>
      </c>
      <c r="AC42" s="6">
        <v>-739.41616569632561</v>
      </c>
      <c r="AD42" s="6">
        <v>-739.41616569632561</v>
      </c>
      <c r="AE42" s="6">
        <v>-739.41616569632561</v>
      </c>
      <c r="AF42" s="6">
        <v>-739.41616569632561</v>
      </c>
      <c r="AG42" s="6">
        <v>-739.41616569632561</v>
      </c>
      <c r="AH42" s="6">
        <v>-739.41616569632561</v>
      </c>
    </row>
    <row r="43" spans="1:34" x14ac:dyDescent="0.25">
      <c r="A43" s="5" t="s">
        <v>42</v>
      </c>
      <c r="B43" s="10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6"/>
      <c r="AH43" s="6"/>
    </row>
    <row r="44" spans="1:34" x14ac:dyDescent="0.25">
      <c r="A44" s="12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3"/>
      <c r="P44" s="13"/>
      <c r="Q44" s="13"/>
      <c r="R44" s="13"/>
      <c r="S44" s="13"/>
    </row>
    <row r="45" spans="1:34" s="2" customFormat="1" x14ac:dyDescent="0.25">
      <c r="A45" s="1" t="s">
        <v>9</v>
      </c>
      <c r="B45" s="8">
        <v>54926.45805028412</v>
      </c>
      <c r="C45" s="8">
        <v>53815.288659749363</v>
      </c>
      <c r="D45" s="8">
        <v>54608.881846823402</v>
      </c>
      <c r="E45" s="8">
        <v>53758.910089176774</v>
      </c>
      <c r="F45" s="8">
        <v>52874.526778581901</v>
      </c>
      <c r="G45" s="8">
        <v>52428.629244859076</v>
      </c>
      <c r="H45" s="8">
        <v>52490.307951837021</v>
      </c>
      <c r="I45" s="8">
        <v>52045.419878780194</v>
      </c>
      <c r="J45" s="8">
        <v>51146.335362243663</v>
      </c>
      <c r="K45" s="8">
        <v>50114.952439848945</v>
      </c>
      <c r="L45" s="8">
        <v>49630.311837084206</v>
      </c>
      <c r="M45" s="8">
        <v>49288.319429790907</v>
      </c>
      <c r="N45" s="8">
        <v>48947.660678899796</v>
      </c>
      <c r="O45" s="8">
        <v>48449.6280359757</v>
      </c>
      <c r="P45" s="8">
        <v>48025.328899964457</v>
      </c>
      <c r="Q45" s="8">
        <v>47680.447229292848</v>
      </c>
      <c r="R45" s="8">
        <v>46760.317099897162</v>
      </c>
      <c r="S45" s="8">
        <v>46095.370734732518</v>
      </c>
      <c r="T45" s="8">
        <v>45379.538981131343</v>
      </c>
      <c r="U45" s="8">
        <v>44801.01651706588</v>
      </c>
      <c r="V45" s="8">
        <v>44642.040832408173</v>
      </c>
      <c r="W45" s="8">
        <v>44242.553390467059</v>
      </c>
      <c r="X45" s="8">
        <v>43977.459700836211</v>
      </c>
      <c r="Y45" s="8">
        <v>43267.372955835846</v>
      </c>
      <c r="Z45" s="8">
        <v>42623.152473444999</v>
      </c>
      <c r="AA45" s="8">
        <v>42235.801955343471</v>
      </c>
      <c r="AB45" s="8">
        <v>41862.656271012915</v>
      </c>
      <c r="AC45" s="8">
        <v>41798.45165904289</v>
      </c>
      <c r="AD45" s="8">
        <v>41614.111862096295</v>
      </c>
      <c r="AE45" s="8">
        <v>41563.155039830875</v>
      </c>
      <c r="AF45" s="8">
        <v>41562.659274384117</v>
      </c>
      <c r="AG45" s="8">
        <v>41533.049051497896</v>
      </c>
      <c r="AH45" s="8">
        <v>41483.748403068057</v>
      </c>
    </row>
    <row r="46" spans="1:34" x14ac:dyDescent="0.25">
      <c r="B46" s="11">
        <f t="shared" ref="B46:AC46" si="4">B45-(B2+B7+B8+B9+B10+B16+B22+B23+B30)</f>
        <v>0</v>
      </c>
      <c r="C46" s="11">
        <f t="shared" si="4"/>
        <v>0</v>
      </c>
      <c r="D46" s="11">
        <f t="shared" si="4"/>
        <v>0</v>
      </c>
      <c r="E46" s="11">
        <f t="shared" si="4"/>
        <v>0</v>
      </c>
      <c r="F46" s="11">
        <f t="shared" si="4"/>
        <v>0</v>
      </c>
      <c r="G46" s="11">
        <f t="shared" si="4"/>
        <v>0</v>
      </c>
      <c r="H46" s="11">
        <f t="shared" si="4"/>
        <v>0</v>
      </c>
      <c r="I46" s="11">
        <f t="shared" si="4"/>
        <v>0</v>
      </c>
      <c r="J46" s="11">
        <f t="shared" si="4"/>
        <v>0</v>
      </c>
      <c r="K46" s="11">
        <f t="shared" si="4"/>
        <v>0</v>
      </c>
      <c r="L46" s="11">
        <f t="shared" si="4"/>
        <v>0</v>
      </c>
      <c r="M46" s="11">
        <f t="shared" si="4"/>
        <v>0</v>
      </c>
      <c r="N46" s="11">
        <f t="shared" si="4"/>
        <v>0</v>
      </c>
      <c r="O46" s="11">
        <f t="shared" si="4"/>
        <v>0</v>
      </c>
      <c r="P46" s="11">
        <f t="shared" si="4"/>
        <v>0</v>
      </c>
      <c r="Q46" s="11">
        <f t="shared" si="4"/>
        <v>0</v>
      </c>
      <c r="R46" s="11">
        <f t="shared" si="4"/>
        <v>0</v>
      </c>
      <c r="S46" s="11">
        <f t="shared" si="4"/>
        <v>0</v>
      </c>
      <c r="T46" s="11">
        <f t="shared" si="4"/>
        <v>0</v>
      </c>
      <c r="U46" s="11">
        <f t="shared" si="4"/>
        <v>0</v>
      </c>
      <c r="V46" s="11">
        <f t="shared" si="4"/>
        <v>0</v>
      </c>
      <c r="W46" s="11">
        <f t="shared" si="4"/>
        <v>0</v>
      </c>
      <c r="X46" s="11">
        <f t="shared" si="4"/>
        <v>0</v>
      </c>
      <c r="Y46" s="11">
        <f t="shared" si="4"/>
        <v>0</v>
      </c>
      <c r="Z46" s="11">
        <f t="shared" si="4"/>
        <v>0</v>
      </c>
      <c r="AA46" s="11">
        <f t="shared" si="4"/>
        <v>0</v>
      </c>
      <c r="AB46" s="11">
        <f t="shared" si="4"/>
        <v>0</v>
      </c>
      <c r="AC46" s="11">
        <f t="shared" si="4"/>
        <v>0</v>
      </c>
      <c r="AD46" s="11">
        <f t="shared" ref="AD46:AH46" si="5">AD45-(AD2+AD7+AD8+AD9+AD10+AD16+AD22+AD23+AD30)</f>
        <v>0</v>
      </c>
      <c r="AE46" s="11">
        <f t="shared" si="5"/>
        <v>0</v>
      </c>
      <c r="AF46" s="11">
        <f t="shared" si="5"/>
        <v>0</v>
      </c>
      <c r="AG46" s="11">
        <f t="shared" si="5"/>
        <v>0</v>
      </c>
      <c r="AH46" s="11">
        <f t="shared" si="5"/>
        <v>0</v>
      </c>
    </row>
    <row r="47" spans="1:34" x14ac:dyDescent="0.25">
      <c r="A47" s="1" t="s">
        <v>43</v>
      </c>
      <c r="B47" s="8">
        <f t="shared" ref="B47:AC47" si="6">B45+B35</f>
        <v>58821.000975356823</v>
      </c>
      <c r="C47" s="8">
        <f t="shared" si="6"/>
        <v>60276.330164016072</v>
      </c>
      <c r="D47" s="8">
        <f t="shared" si="6"/>
        <v>61170.08764064806</v>
      </c>
      <c r="E47" s="8">
        <f t="shared" si="6"/>
        <v>61015.286103664585</v>
      </c>
      <c r="F47" s="8">
        <f t="shared" si="6"/>
        <v>60064.898537498149</v>
      </c>
      <c r="G47" s="8">
        <f t="shared" si="6"/>
        <v>59904.470968072033</v>
      </c>
      <c r="H47" s="8">
        <f t="shared" si="6"/>
        <v>60264.202959607806</v>
      </c>
      <c r="I47" s="8">
        <f t="shared" si="6"/>
        <v>59837.422841468397</v>
      </c>
      <c r="J47" s="8">
        <f t="shared" si="6"/>
        <v>60361.298364518021</v>
      </c>
      <c r="K47" s="8">
        <f t="shared" si="6"/>
        <v>59058.364445744257</v>
      </c>
      <c r="L47" s="8">
        <f t="shared" si="6"/>
        <v>57831.343167257597</v>
      </c>
      <c r="M47" s="8">
        <f t="shared" si="6"/>
        <v>58988.933688582678</v>
      </c>
      <c r="N47" s="8">
        <f t="shared" si="6"/>
        <v>58212.404337380896</v>
      </c>
      <c r="O47" s="8">
        <f t="shared" si="6"/>
        <v>58137.03315518282</v>
      </c>
      <c r="P47" s="8">
        <f t="shared" si="6"/>
        <v>58026.360520319497</v>
      </c>
      <c r="Q47" s="8">
        <f t="shared" si="6"/>
        <v>56919.941948967549</v>
      </c>
      <c r="R47" s="8">
        <f t="shared" si="6"/>
        <v>55747.304338720191</v>
      </c>
      <c r="S47" s="8">
        <f t="shared" si="6"/>
        <v>54508.938157587108</v>
      </c>
      <c r="T47" s="8">
        <f t="shared" si="6"/>
        <v>53674.812863907369</v>
      </c>
      <c r="U47" s="8">
        <f t="shared" si="6"/>
        <v>53031.261016199831</v>
      </c>
      <c r="V47" s="8">
        <f t="shared" si="6"/>
        <v>52832.024179848362</v>
      </c>
      <c r="W47" s="8">
        <f t="shared" si="6"/>
        <v>52335.726499956159</v>
      </c>
      <c r="X47" s="8">
        <f t="shared" si="6"/>
        <v>52120.504176741728</v>
      </c>
      <c r="Y47" s="8">
        <f t="shared" si="6"/>
        <v>51660.554333456086</v>
      </c>
      <c r="Z47" s="8">
        <f t="shared" si="6"/>
        <v>50902.782883751206</v>
      </c>
      <c r="AA47" s="8">
        <f t="shared" si="6"/>
        <v>50750.126709724238</v>
      </c>
      <c r="AB47" s="8">
        <f t="shared" si="6"/>
        <v>50384.948485742738</v>
      </c>
      <c r="AC47" s="8">
        <f t="shared" si="6"/>
        <v>49391.283817572788</v>
      </c>
      <c r="AD47" s="8">
        <f t="shared" ref="AD47:AH47" si="7">AD45+AD35</f>
        <v>49206.944020626193</v>
      </c>
      <c r="AE47" s="8">
        <f t="shared" si="7"/>
        <v>49155.987198360774</v>
      </c>
      <c r="AF47" s="8">
        <f t="shared" si="7"/>
        <v>49155.491432914016</v>
      </c>
      <c r="AG47" s="8">
        <f t="shared" si="7"/>
        <v>49125.881210027794</v>
      </c>
      <c r="AH47" s="8">
        <f t="shared" si="7"/>
        <v>49076.580561597955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196F66-19A1-4A1F-9BB3-D6194945FDE7}">
  <dimension ref="A1:AH47"/>
  <sheetViews>
    <sheetView topLeftCell="A19" zoomScale="80" zoomScaleNormal="80" workbookViewId="0">
      <selection activeCell="AD55" sqref="AD55"/>
    </sheetView>
  </sheetViews>
  <sheetFormatPr defaultRowHeight="15" x14ac:dyDescent="0.25"/>
  <cols>
    <col min="1" max="1" width="47.85546875" customWidth="1"/>
  </cols>
  <sheetData>
    <row r="1" spans="1:34" s="2" customFormat="1" x14ac:dyDescent="0.25">
      <c r="A1" s="1" t="s">
        <v>46</v>
      </c>
      <c r="B1" s="9">
        <v>2023</v>
      </c>
      <c r="C1" s="1">
        <v>2024</v>
      </c>
      <c r="D1" s="1">
        <v>2025</v>
      </c>
      <c r="E1" s="1">
        <v>2026</v>
      </c>
      <c r="F1" s="1">
        <v>2027</v>
      </c>
      <c r="G1" s="1">
        <v>2028</v>
      </c>
      <c r="H1" s="1">
        <v>2029</v>
      </c>
      <c r="I1" s="1">
        <v>2030</v>
      </c>
      <c r="J1" s="1">
        <v>2031</v>
      </c>
      <c r="K1" s="1">
        <v>2032</v>
      </c>
      <c r="L1" s="1">
        <v>2033</v>
      </c>
      <c r="M1" s="1">
        <v>2034</v>
      </c>
      <c r="N1" s="1">
        <v>2035</v>
      </c>
      <c r="O1" s="1">
        <v>2036</v>
      </c>
      <c r="P1" s="1">
        <v>2037</v>
      </c>
      <c r="Q1" s="1">
        <v>2038</v>
      </c>
      <c r="R1" s="1">
        <v>2039</v>
      </c>
      <c r="S1" s="1">
        <v>2040</v>
      </c>
      <c r="T1" s="1">
        <v>2041</v>
      </c>
      <c r="U1" s="1">
        <v>2042</v>
      </c>
      <c r="V1" s="1">
        <v>2043</v>
      </c>
      <c r="W1" s="1">
        <v>2044</v>
      </c>
      <c r="X1" s="1">
        <v>2045</v>
      </c>
      <c r="Y1" s="1">
        <v>2046</v>
      </c>
      <c r="Z1" s="1">
        <v>2047</v>
      </c>
      <c r="AA1" s="1">
        <v>2048</v>
      </c>
      <c r="AB1" s="1">
        <v>2049</v>
      </c>
      <c r="AC1" s="1">
        <v>2050</v>
      </c>
      <c r="AD1" s="1">
        <v>2051</v>
      </c>
      <c r="AE1" s="1">
        <v>2052</v>
      </c>
      <c r="AF1" s="1">
        <v>2053</v>
      </c>
      <c r="AG1" s="1">
        <v>2054</v>
      </c>
      <c r="AH1" s="1">
        <v>2055</v>
      </c>
    </row>
    <row r="2" spans="1:34" x14ac:dyDescent="0.25">
      <c r="A2" s="3" t="s">
        <v>0</v>
      </c>
      <c r="B2" s="10">
        <v>7859.8738445532863</v>
      </c>
      <c r="C2" s="4">
        <v>6797.3453511959469</v>
      </c>
      <c r="D2" s="4">
        <v>7036.6551990597218</v>
      </c>
      <c r="E2" s="4">
        <v>6016.4592437288229</v>
      </c>
      <c r="F2" s="4">
        <v>4924.8563268942571</v>
      </c>
      <c r="G2" s="4">
        <v>4469.8476048565217</v>
      </c>
      <c r="H2" s="4">
        <v>4330.8796578548045</v>
      </c>
      <c r="I2" s="4">
        <v>3383.0733154543914</v>
      </c>
      <c r="J2" s="4">
        <v>3084.1608896698003</v>
      </c>
      <c r="K2" s="4">
        <v>2241.6926960330147</v>
      </c>
      <c r="L2" s="4">
        <v>2332.647348149103</v>
      </c>
      <c r="M2" s="4">
        <v>2372.3938970932368</v>
      </c>
      <c r="N2" s="4">
        <v>2379.0750846272826</v>
      </c>
      <c r="O2" s="4">
        <v>2443.8413033384763</v>
      </c>
      <c r="P2" s="4">
        <v>2415.6095341617602</v>
      </c>
      <c r="Q2" s="4">
        <v>2579.9372188699904</v>
      </c>
      <c r="R2" s="4">
        <v>2135.0171071146692</v>
      </c>
      <c r="S2" s="4">
        <v>1969.6630411253473</v>
      </c>
      <c r="T2" s="4">
        <v>1702.1689155644374</v>
      </c>
      <c r="U2" s="4">
        <v>1619.1134070256974</v>
      </c>
      <c r="V2" s="4">
        <v>1807.3380894109098</v>
      </c>
      <c r="W2" s="4">
        <v>1807.5489259472595</v>
      </c>
      <c r="X2" s="4">
        <v>2045.3453450229767</v>
      </c>
      <c r="Y2" s="4">
        <v>1744.4395846959258</v>
      </c>
      <c r="Z2" s="4">
        <v>1582.3200124697714</v>
      </c>
      <c r="AA2" s="4">
        <v>1565.4503546496965</v>
      </c>
      <c r="AB2" s="4">
        <v>1566.0223980112341</v>
      </c>
      <c r="AC2" s="4">
        <v>1662.5747739809708</v>
      </c>
      <c r="AD2" s="4">
        <v>1624.6709147333345</v>
      </c>
      <c r="AE2" s="4">
        <v>1663.9005953037913</v>
      </c>
      <c r="AF2" s="4">
        <v>1714.0705987225422</v>
      </c>
      <c r="AG2" s="4">
        <v>1729.5540620841393</v>
      </c>
      <c r="AH2" s="4">
        <v>1717.2784199501123</v>
      </c>
    </row>
    <row r="3" spans="1:34" x14ac:dyDescent="0.25">
      <c r="A3" s="5" t="s">
        <v>10</v>
      </c>
      <c r="B3" s="10">
        <v>7449.8136778537046</v>
      </c>
      <c r="C3" s="6">
        <v>6417.298023069965</v>
      </c>
      <c r="D3" s="6">
        <v>6645.6966109267978</v>
      </c>
      <c r="E3" s="6">
        <v>5626.497734867703</v>
      </c>
      <c r="F3" s="6">
        <v>4541.3048843991746</v>
      </c>
      <c r="G3" s="6">
        <v>4089.3011454892694</v>
      </c>
      <c r="H3" s="6">
        <v>3982.0041458035375</v>
      </c>
      <c r="I3" s="6">
        <v>3012.5231493015672</v>
      </c>
      <c r="J3" s="6">
        <v>2717.6441070012243</v>
      </c>
      <c r="K3" s="6">
        <v>1880.9013847272624</v>
      </c>
      <c r="L3" s="6">
        <v>1971.9477661591525</v>
      </c>
      <c r="M3" s="6">
        <v>2042.0062505285255</v>
      </c>
      <c r="N3" s="6">
        <v>2019.551491489193</v>
      </c>
      <c r="O3" s="6">
        <v>2084.8833716602912</v>
      </c>
      <c r="P3" s="6">
        <v>2057.7465454929875</v>
      </c>
      <c r="Q3" s="6">
        <v>2222.0346326457056</v>
      </c>
      <c r="R3" s="6">
        <v>1810.5492587468639</v>
      </c>
      <c r="S3" s="6">
        <v>1617.7834289793796</v>
      </c>
      <c r="T3" s="6">
        <v>1352.8811884273346</v>
      </c>
      <c r="U3" s="6">
        <v>1271.3062688329919</v>
      </c>
      <c r="V3" s="6">
        <v>1459.3857683690876</v>
      </c>
      <c r="W3" s="6">
        <v>1460.5593028353992</v>
      </c>
      <c r="X3" s="6">
        <v>1697.9254159516881</v>
      </c>
      <c r="Y3" s="6">
        <v>1399.8985999206457</v>
      </c>
      <c r="Z3" s="6">
        <v>1239.8088200153638</v>
      </c>
      <c r="AA3" s="6">
        <v>1224.1206021887433</v>
      </c>
      <c r="AB3" s="6">
        <v>1225.4343508166737</v>
      </c>
      <c r="AC3" s="6">
        <v>1322.3497011331137</v>
      </c>
      <c r="AD3" s="6">
        <v>1285.3999682898188</v>
      </c>
      <c r="AE3" s="6">
        <v>1325.1216328669216</v>
      </c>
      <c r="AF3" s="6">
        <v>1375.7347293169446</v>
      </c>
      <c r="AG3" s="6">
        <v>1391.7707225663639</v>
      </c>
      <c r="AH3" s="6">
        <v>1379.8072486042602</v>
      </c>
    </row>
    <row r="4" spans="1:34" x14ac:dyDescent="0.25">
      <c r="A4" s="5" t="s">
        <v>11</v>
      </c>
      <c r="B4" s="10">
        <v>287.1543615425079</v>
      </c>
      <c r="C4" s="6">
        <v>275.29767542271526</v>
      </c>
      <c r="D4" s="6">
        <v>305.3301491051933</v>
      </c>
      <c r="E4" s="6">
        <v>305.3301491051933</v>
      </c>
      <c r="F4" s="6">
        <v>305.3301491051933</v>
      </c>
      <c r="G4" s="6">
        <v>305.3301491051933</v>
      </c>
      <c r="H4" s="6">
        <v>275.29767542271526</v>
      </c>
      <c r="I4" s="6">
        <v>305.3301491051933</v>
      </c>
      <c r="J4" s="6">
        <v>305.3301491051933</v>
      </c>
      <c r="K4" s="6">
        <v>305.3301491051933</v>
      </c>
      <c r="L4" s="6">
        <v>305.3301491051933</v>
      </c>
      <c r="M4" s="6">
        <v>275.29767542271526</v>
      </c>
      <c r="N4" s="6">
        <v>305.3301491051933</v>
      </c>
      <c r="O4" s="6">
        <v>305.3301491051933</v>
      </c>
      <c r="P4" s="6">
        <v>305.3301491051933</v>
      </c>
      <c r="Q4" s="6">
        <v>305.3301491051933</v>
      </c>
      <c r="R4" s="6">
        <v>275.29767542271526</v>
      </c>
      <c r="S4" s="6">
        <v>305.3301491051933</v>
      </c>
      <c r="T4" s="6">
        <v>305.3301491051933</v>
      </c>
      <c r="U4" s="6">
        <v>305.3301491051933</v>
      </c>
      <c r="V4" s="6">
        <v>305.3301491051933</v>
      </c>
      <c r="W4" s="6">
        <v>305.3301491051933</v>
      </c>
      <c r="X4" s="6">
        <v>305.3301491051933</v>
      </c>
      <c r="Y4" s="6">
        <v>305.3301491051933</v>
      </c>
      <c r="Z4" s="6">
        <v>305.3301491051933</v>
      </c>
      <c r="AA4" s="6">
        <v>305.3301491051933</v>
      </c>
      <c r="AB4" s="6">
        <v>305.3301491051933</v>
      </c>
      <c r="AC4" s="6">
        <v>305.3301491051933</v>
      </c>
      <c r="AD4" s="6">
        <v>305.3301491051933</v>
      </c>
      <c r="AE4" s="6">
        <v>305.3301491051933</v>
      </c>
      <c r="AF4" s="6">
        <v>305.3301491051933</v>
      </c>
      <c r="AG4" s="6">
        <v>305.3301491051933</v>
      </c>
      <c r="AH4" s="6">
        <v>305.3301491051933</v>
      </c>
    </row>
    <row r="5" spans="1:34" x14ac:dyDescent="0.25">
      <c r="A5" s="5" t="s">
        <v>12</v>
      </c>
      <c r="B5" s="10">
        <v>33.63842278990456</v>
      </c>
      <c r="C5" s="6">
        <v>3.8605944617988319</v>
      </c>
      <c r="D5" s="6">
        <v>3.8605944617988319</v>
      </c>
      <c r="E5" s="6">
        <v>3.8605944617988319</v>
      </c>
      <c r="F5" s="6">
        <v>3.8605944617988319</v>
      </c>
      <c r="G5" s="6">
        <v>3.8605944617988319</v>
      </c>
      <c r="H5" s="6">
        <v>3.8624383792353036</v>
      </c>
      <c r="I5" s="6">
        <v>3.8641776676967985</v>
      </c>
      <c r="J5" s="6">
        <v>3.8660039205813681</v>
      </c>
      <c r="K5" s="6">
        <v>3.8679214861101663</v>
      </c>
      <c r="L5" s="6">
        <v>3.869934929915404</v>
      </c>
      <c r="M5" s="6">
        <v>3.8720490459109036</v>
      </c>
      <c r="N5" s="6">
        <v>3.8742688677061778</v>
      </c>
      <c r="O5" s="6">
        <v>3.8765996805912164</v>
      </c>
      <c r="P5" s="6">
        <v>3.8790470341205068</v>
      </c>
      <c r="Q5" s="6">
        <v>3.8816167553262617</v>
      </c>
      <c r="R5" s="6">
        <v>3.8237161130693913</v>
      </c>
      <c r="S5" s="6">
        <v>3.8237161130693913</v>
      </c>
      <c r="T5" s="6">
        <v>3.8237161130693913</v>
      </c>
      <c r="U5" s="6">
        <v>3.8237161130693913</v>
      </c>
      <c r="V5" s="6">
        <v>3.8237161130693913</v>
      </c>
      <c r="W5" s="6">
        <v>3.8237161130693913</v>
      </c>
      <c r="X5" s="6">
        <v>3.8237161130693913</v>
      </c>
      <c r="Y5" s="6">
        <v>3.8237161130693913</v>
      </c>
      <c r="Z5" s="6">
        <v>3.8237161130693913</v>
      </c>
      <c r="AA5" s="6">
        <v>3.8237161130693913</v>
      </c>
      <c r="AB5" s="6">
        <v>3.8237161130693913</v>
      </c>
      <c r="AC5" s="6">
        <v>3.8237161130693913</v>
      </c>
      <c r="AD5" s="6">
        <v>3.8237161130693913</v>
      </c>
      <c r="AE5" s="6">
        <v>3.8237161130693913</v>
      </c>
      <c r="AF5" s="6">
        <v>3.8237161130693913</v>
      </c>
      <c r="AG5" s="6">
        <v>3.8237161130693913</v>
      </c>
      <c r="AH5" s="6">
        <v>3.8237161130693913</v>
      </c>
    </row>
    <row r="6" spans="1:34" x14ac:dyDescent="0.25">
      <c r="A6" s="5" t="s">
        <v>13</v>
      </c>
      <c r="B6" s="10">
        <v>89.267382367169432</v>
      </c>
      <c r="C6" s="6">
        <v>100.88905824146775</v>
      </c>
      <c r="D6" s="6">
        <v>81.767844565932307</v>
      </c>
      <c r="E6" s="6">
        <v>80.77076529412814</v>
      </c>
      <c r="F6" s="6">
        <v>74.360698928090429</v>
      </c>
      <c r="G6" s="6">
        <v>71.355715800260867</v>
      </c>
      <c r="H6" s="6">
        <v>69.715398249315911</v>
      </c>
      <c r="I6" s="6">
        <v>61.355839379933741</v>
      </c>
      <c r="J6" s="6">
        <v>57.320629642800945</v>
      </c>
      <c r="K6" s="6">
        <v>51.593240714448626</v>
      </c>
      <c r="L6" s="6">
        <v>51.4994979548419</v>
      </c>
      <c r="M6" s="6">
        <v>51.217922096085083</v>
      </c>
      <c r="N6" s="6">
        <v>50.31917516519043</v>
      </c>
      <c r="O6" s="6">
        <v>49.751182892400337</v>
      </c>
      <c r="P6" s="6">
        <v>48.653792529458862</v>
      </c>
      <c r="Q6" s="6">
        <v>48.690820363764793</v>
      </c>
      <c r="R6" s="6">
        <v>45.346456832020976</v>
      </c>
      <c r="S6" s="6">
        <v>42.725746927704904</v>
      </c>
      <c r="T6" s="6">
        <v>40.133861918839997</v>
      </c>
      <c r="U6" s="6">
        <v>38.653272974442707</v>
      </c>
      <c r="V6" s="6">
        <v>38.798455823559479</v>
      </c>
      <c r="W6" s="6">
        <v>37.835757893597425</v>
      </c>
      <c r="X6" s="6">
        <v>38.266063853025862</v>
      </c>
      <c r="Y6" s="6">
        <v>35.387119557017222</v>
      </c>
      <c r="Z6" s="6">
        <v>33.35732723614484</v>
      </c>
      <c r="AA6" s="6">
        <v>32.175887242690393</v>
      </c>
      <c r="AB6" s="6">
        <v>31.434181976297911</v>
      </c>
      <c r="AC6" s="6">
        <v>31.07120762959433</v>
      </c>
      <c r="AD6" s="6">
        <v>30.117081225252761</v>
      </c>
      <c r="AE6" s="6">
        <v>29.625097218606935</v>
      </c>
      <c r="AF6" s="6">
        <v>29.182004187334694</v>
      </c>
      <c r="AG6" s="6">
        <v>28.629474299512651</v>
      </c>
      <c r="AH6" s="6">
        <v>28.317306127589227</v>
      </c>
    </row>
    <row r="7" spans="1:34" x14ac:dyDescent="0.25">
      <c r="A7" s="3" t="s">
        <v>1</v>
      </c>
      <c r="B7" s="10">
        <v>5347.2591758022272</v>
      </c>
      <c r="C7" s="4">
        <v>5420.2236774217627</v>
      </c>
      <c r="D7" s="4">
        <v>5489.0239432112694</v>
      </c>
      <c r="E7" s="4">
        <v>5506.6216446946792</v>
      </c>
      <c r="F7" s="4">
        <v>5514.7722624495636</v>
      </c>
      <c r="G7" s="4">
        <v>5503.7855388774997</v>
      </c>
      <c r="H7" s="4">
        <v>5480.0358471848176</v>
      </c>
      <c r="I7" s="4">
        <v>5445.4046050369207</v>
      </c>
      <c r="J7" s="4">
        <v>5239.3614249712018</v>
      </c>
      <c r="K7" s="4">
        <v>5035.2001982130114</v>
      </c>
      <c r="L7" s="4">
        <v>4829.4209133626246</v>
      </c>
      <c r="M7" s="4">
        <v>4630.7316143364696</v>
      </c>
      <c r="N7" s="4">
        <v>4433.5417937019984</v>
      </c>
      <c r="O7" s="4">
        <v>4236.7402590912461</v>
      </c>
      <c r="P7" s="4">
        <v>4040.6730047509595</v>
      </c>
      <c r="Q7" s="4">
        <v>3844.7957274275768</v>
      </c>
      <c r="R7" s="4">
        <v>3742.9189207541272</v>
      </c>
      <c r="S7" s="4">
        <v>3413.3799454405457</v>
      </c>
      <c r="T7" s="4">
        <v>3187.7852380978843</v>
      </c>
      <c r="U7" s="4">
        <v>2963.6009669579939</v>
      </c>
      <c r="V7" s="4">
        <v>2742.075054751213</v>
      </c>
      <c r="W7" s="4">
        <v>2524.2903870504674</v>
      </c>
      <c r="X7" s="4">
        <v>2308.6161226993731</v>
      </c>
      <c r="Y7" s="4">
        <v>2093.3934412386134</v>
      </c>
      <c r="Z7" s="4">
        <v>1876.6826487645706</v>
      </c>
      <c r="AA7" s="4">
        <v>1662.1125330917052</v>
      </c>
      <c r="AB7" s="4">
        <v>1447.6967742019006</v>
      </c>
      <c r="AC7" s="4">
        <v>1231.894745343998</v>
      </c>
      <c r="AD7" s="4">
        <v>1003.3574266959874</v>
      </c>
      <c r="AE7" s="4">
        <v>774.03808805666893</v>
      </c>
      <c r="AF7" s="4">
        <v>544.29674828744476</v>
      </c>
      <c r="AG7" s="4">
        <v>319.31041826687914</v>
      </c>
      <c r="AH7" s="4">
        <v>307.47063577215198</v>
      </c>
    </row>
    <row r="8" spans="1:34" x14ac:dyDescent="0.25">
      <c r="A8" s="3" t="s">
        <v>2</v>
      </c>
      <c r="B8" s="10">
        <v>4151.9174738743877</v>
      </c>
      <c r="C8" s="4">
        <v>4097.1266460654297</v>
      </c>
      <c r="D8" s="4">
        <v>4042.3358182435627</v>
      </c>
      <c r="E8" s="4">
        <v>4047.9430027105277</v>
      </c>
      <c r="F8" s="4">
        <v>4050.997537362417</v>
      </c>
      <c r="G8" s="4">
        <v>4065.9979120042099</v>
      </c>
      <c r="H8" s="4">
        <v>4030.9172945891905</v>
      </c>
      <c r="I8" s="4">
        <v>3798.6742458774647</v>
      </c>
      <c r="J8" s="4">
        <v>3610.1451836787392</v>
      </c>
      <c r="K8" s="4">
        <v>3607.1077463761162</v>
      </c>
      <c r="L8" s="4">
        <v>3603.2771535451648</v>
      </c>
      <c r="M8" s="4">
        <v>3597.2423372838671</v>
      </c>
      <c r="N8" s="4">
        <v>3590.9306205788612</v>
      </c>
      <c r="O8" s="4">
        <v>3545.8995993218618</v>
      </c>
      <c r="P8" s="4">
        <v>3499.9107333418897</v>
      </c>
      <c r="Q8" s="4">
        <v>3449.4629449407962</v>
      </c>
      <c r="R8" s="4">
        <v>3404.8783155890055</v>
      </c>
      <c r="S8" s="4">
        <v>3289.2200921461899</v>
      </c>
      <c r="T8" s="4">
        <v>3192.7014162435535</v>
      </c>
      <c r="U8" s="4">
        <v>3093.5474558750129</v>
      </c>
      <c r="V8" s="4">
        <v>2991.3939300255006</v>
      </c>
      <c r="W8" s="4">
        <v>2888.2868876052316</v>
      </c>
      <c r="X8" s="4">
        <v>2777.4100378398575</v>
      </c>
      <c r="Y8" s="4">
        <v>2661.6865244869159</v>
      </c>
      <c r="Z8" s="4">
        <v>2543.5005463452885</v>
      </c>
      <c r="AA8" s="4">
        <v>2421.1831780580005</v>
      </c>
      <c r="AB8" s="4">
        <v>2359.7210901078984</v>
      </c>
      <c r="AC8" s="4">
        <v>2261.8974480030533</v>
      </c>
      <c r="AD8" s="4">
        <v>2181.6490818385892</v>
      </c>
      <c r="AE8" s="4">
        <v>2099.9621186444788</v>
      </c>
      <c r="AF8" s="4">
        <v>2015.0085226116594</v>
      </c>
      <c r="AG8" s="4">
        <v>1940.0003480118269</v>
      </c>
      <c r="AH8" s="4">
        <v>1871.6876909618375</v>
      </c>
    </row>
    <row r="9" spans="1:34" x14ac:dyDescent="0.25">
      <c r="A9" s="3" t="s">
        <v>3</v>
      </c>
      <c r="B9" s="10">
        <v>1386.0545992314701</v>
      </c>
      <c r="C9" s="4">
        <v>1440.4195655205478</v>
      </c>
      <c r="D9" s="4">
        <v>1481.4648242615394</v>
      </c>
      <c r="E9" s="4">
        <v>1497.1475272475782</v>
      </c>
      <c r="F9" s="4">
        <v>1432.115412073254</v>
      </c>
      <c r="G9" s="4">
        <v>1309.7502947354646</v>
      </c>
      <c r="H9" s="4">
        <v>1110.2270085947753</v>
      </c>
      <c r="I9" s="4">
        <v>992.00287984355566</v>
      </c>
      <c r="J9" s="4">
        <v>877.85564225180815</v>
      </c>
      <c r="K9" s="4">
        <v>822.60355853884039</v>
      </c>
      <c r="L9" s="4">
        <v>764.95016466689208</v>
      </c>
      <c r="M9" s="4">
        <v>704.97479694970912</v>
      </c>
      <c r="N9" s="4">
        <v>646.30594321236572</v>
      </c>
      <c r="O9" s="4">
        <v>580.30378520632246</v>
      </c>
      <c r="P9" s="4">
        <v>513.45083999067469</v>
      </c>
      <c r="Q9" s="4">
        <v>445.97652128117181</v>
      </c>
      <c r="R9" s="4">
        <v>411.82795699767144</v>
      </c>
      <c r="S9" s="4">
        <v>360.77157758522833</v>
      </c>
      <c r="T9" s="4">
        <v>343.03264553367512</v>
      </c>
      <c r="U9" s="4">
        <v>325.74640210163466</v>
      </c>
      <c r="V9" s="4">
        <v>307.81804998685129</v>
      </c>
      <c r="W9" s="4">
        <v>290.91074819730153</v>
      </c>
      <c r="X9" s="4">
        <v>273.51295271511111</v>
      </c>
      <c r="Y9" s="4">
        <v>254.71630387282852</v>
      </c>
      <c r="Z9" s="4">
        <v>234.3315412313421</v>
      </c>
      <c r="AA9" s="4">
        <v>212.46051289930776</v>
      </c>
      <c r="AB9" s="4">
        <v>193.78528476586655</v>
      </c>
      <c r="AC9" s="4">
        <v>168.53065771319118</v>
      </c>
      <c r="AD9" s="4">
        <v>142.47940512693231</v>
      </c>
      <c r="AE9" s="4">
        <v>116.94997477392053</v>
      </c>
      <c r="AF9" s="4">
        <v>91.958962534535829</v>
      </c>
      <c r="AG9" s="4">
        <v>76.030796256769591</v>
      </c>
      <c r="AH9" s="4">
        <v>73.329333268150307</v>
      </c>
    </row>
    <row r="10" spans="1:34" x14ac:dyDescent="0.25">
      <c r="A10" s="3" t="s">
        <v>4</v>
      </c>
      <c r="B10" s="10">
        <v>11789.735844296585</v>
      </c>
      <c r="C10" s="4">
        <v>11710.466350460752</v>
      </c>
      <c r="D10" s="4">
        <v>11641.697574851267</v>
      </c>
      <c r="E10" s="4">
        <v>11263.219533851267</v>
      </c>
      <c r="F10" s="4">
        <v>10885.136039427127</v>
      </c>
      <c r="G10" s="4">
        <v>10506.2003995469</v>
      </c>
      <c r="H10" s="4">
        <v>10124.541842517898</v>
      </c>
      <c r="I10" s="4">
        <v>9739.356705361839</v>
      </c>
      <c r="J10" s="4">
        <v>9598.6238410060396</v>
      </c>
      <c r="K10" s="4">
        <v>9458.5543980077073</v>
      </c>
      <c r="L10" s="4">
        <v>9300.2541762856472</v>
      </c>
      <c r="M10" s="4">
        <v>9128.2429077736597</v>
      </c>
      <c r="N10" s="4">
        <v>8894.1293592922848</v>
      </c>
      <c r="O10" s="4">
        <v>8591.674877060439</v>
      </c>
      <c r="P10" s="4">
        <v>8296.3339231286936</v>
      </c>
      <c r="Q10" s="4">
        <v>8006.0670732652325</v>
      </c>
      <c r="R10" s="4">
        <v>7694.465562075432</v>
      </c>
      <c r="S10" s="4">
        <v>7369.3047477247437</v>
      </c>
      <c r="T10" s="4">
        <v>7031.4403635729686</v>
      </c>
      <c r="U10" s="4">
        <v>6705.9453710839371</v>
      </c>
      <c r="V10" s="4">
        <v>6389.0825914158959</v>
      </c>
      <c r="W10" s="4">
        <v>6091.4134403220487</v>
      </c>
      <c r="X10" s="4">
        <v>5816.2291680470353</v>
      </c>
      <c r="Y10" s="4">
        <v>5556.9501481879097</v>
      </c>
      <c r="Z10" s="4">
        <v>5315.0747345708141</v>
      </c>
      <c r="AA10" s="4">
        <v>5092.927316222439</v>
      </c>
      <c r="AB10" s="4">
        <v>4925.2701783924758</v>
      </c>
      <c r="AC10" s="4">
        <v>4810.240320413981</v>
      </c>
      <c r="AD10" s="4">
        <v>4783.4735256083677</v>
      </c>
      <c r="AE10" s="4">
        <v>4765.1420996490178</v>
      </c>
      <c r="AF10" s="4">
        <v>4755.3412275837409</v>
      </c>
      <c r="AG10" s="4">
        <v>4753.5037375964303</v>
      </c>
      <c r="AH10" s="4">
        <v>4764.2342431928464</v>
      </c>
    </row>
    <row r="11" spans="1:34" x14ac:dyDescent="0.25">
      <c r="A11" s="5" t="s">
        <v>14</v>
      </c>
      <c r="B11" s="10">
        <v>23.218880955105938</v>
      </c>
      <c r="C11" s="6">
        <v>31.19256459382391</v>
      </c>
      <c r="D11" s="6">
        <v>31.107760630090862</v>
      </c>
      <c r="E11" s="6">
        <v>31.496840333703641</v>
      </c>
      <c r="F11" s="6">
        <v>32.430634331611238</v>
      </c>
      <c r="G11" s="6">
        <v>32.936440922174192</v>
      </c>
      <c r="H11" s="6">
        <v>33.481156827157207</v>
      </c>
      <c r="I11" s="6">
        <v>33.753515196327932</v>
      </c>
      <c r="J11" s="6">
        <v>33.753515196327932</v>
      </c>
      <c r="K11" s="6">
        <v>37.18341720354622</v>
      </c>
      <c r="L11" s="6">
        <v>37.18341720354622</v>
      </c>
      <c r="M11" s="6">
        <v>37.18341720354622</v>
      </c>
      <c r="N11" s="6">
        <v>37.18341720354622</v>
      </c>
      <c r="O11" s="6">
        <v>37.18341720354622</v>
      </c>
      <c r="P11" s="6">
        <v>37.18341720354622</v>
      </c>
      <c r="Q11" s="6">
        <v>37.18341720354622</v>
      </c>
      <c r="R11" s="6">
        <v>40.613351327103757</v>
      </c>
      <c r="S11" s="6">
        <v>40.613351327103757</v>
      </c>
      <c r="T11" s="6">
        <v>40.613351327103757</v>
      </c>
      <c r="U11" s="6">
        <v>40.613351327103757</v>
      </c>
      <c r="V11" s="6">
        <v>40.613351327103757</v>
      </c>
      <c r="W11" s="6">
        <v>40.613351327103757</v>
      </c>
      <c r="X11" s="6">
        <v>40.613351327103757</v>
      </c>
      <c r="Y11" s="6">
        <v>40.613351327103757</v>
      </c>
      <c r="Z11" s="6">
        <v>40.613351327103757</v>
      </c>
      <c r="AA11" s="6">
        <v>40.613351327103757</v>
      </c>
      <c r="AB11" s="6">
        <v>40.613351327103757</v>
      </c>
      <c r="AC11" s="6">
        <v>40.613351327103757</v>
      </c>
      <c r="AD11" s="6">
        <v>40.613351327103757</v>
      </c>
      <c r="AE11" s="6">
        <v>40.613351327103757</v>
      </c>
      <c r="AF11" s="6">
        <v>40.613351327103757</v>
      </c>
      <c r="AG11" s="6">
        <v>40.613351327103757</v>
      </c>
      <c r="AH11" s="6">
        <v>40.613351327103757</v>
      </c>
    </row>
    <row r="12" spans="1:34" x14ac:dyDescent="0.25">
      <c r="A12" s="5" t="s">
        <v>15</v>
      </c>
      <c r="B12" s="10">
        <v>11194.268422945173</v>
      </c>
      <c r="C12" s="6">
        <v>11103.968001401186</v>
      </c>
      <c r="D12" s="6">
        <v>11029.628125093966</v>
      </c>
      <c r="E12" s="6">
        <v>10646.829355973725</v>
      </c>
      <c r="F12" s="6">
        <v>10266.330036424128</v>
      </c>
      <c r="G12" s="6">
        <v>9888.8469313492915</v>
      </c>
      <c r="H12" s="6">
        <v>9513.8318201455641</v>
      </c>
      <c r="I12" s="6">
        <v>9139.6705403295236</v>
      </c>
      <c r="J12" s="6">
        <v>9012.0458789247605</v>
      </c>
      <c r="K12" s="6">
        <v>8871.2470709671197</v>
      </c>
      <c r="L12" s="6">
        <v>8716.42175763044</v>
      </c>
      <c r="M12" s="6">
        <v>8547.9573052646228</v>
      </c>
      <c r="N12" s="6">
        <v>8317.2394461357089</v>
      </c>
      <c r="O12" s="6">
        <v>8019.9762694769497</v>
      </c>
      <c r="P12" s="6">
        <v>7729.7696407308276</v>
      </c>
      <c r="Q12" s="6">
        <v>7444.9354760880242</v>
      </c>
      <c r="R12" s="6">
        <v>7133.8271656234074</v>
      </c>
      <c r="S12" s="6">
        <v>6816.7678251767247</v>
      </c>
      <c r="T12" s="6">
        <v>6484.0356417817275</v>
      </c>
      <c r="U12" s="6">
        <v>6163.8654338506331</v>
      </c>
      <c r="V12" s="6">
        <v>5852.6182247360839</v>
      </c>
      <c r="W12" s="6">
        <v>5560.4275143297627</v>
      </c>
      <c r="X12" s="6">
        <v>5291.123066352282</v>
      </c>
      <c r="Y12" s="6">
        <v>5037.4636345143126</v>
      </c>
      <c r="Z12" s="6">
        <v>4801.4603054552108</v>
      </c>
      <c r="AA12" s="6">
        <v>4585.4350083145255</v>
      </c>
      <c r="AB12" s="6">
        <v>4421.6631077829716</v>
      </c>
      <c r="AC12" s="6">
        <v>4312.2454277396055</v>
      </c>
      <c r="AD12" s="6">
        <v>4288.4502503104713</v>
      </c>
      <c r="AE12" s="6">
        <v>4274.8746241399904</v>
      </c>
      <c r="AF12" s="6">
        <v>4269.9456392820994</v>
      </c>
      <c r="AG12" s="6">
        <v>4272.335814713213</v>
      </c>
      <c r="AH12" s="6">
        <v>4284.6207062202138</v>
      </c>
    </row>
    <row r="13" spans="1:34" x14ac:dyDescent="0.25">
      <c r="A13" s="5" t="s">
        <v>16</v>
      </c>
      <c r="B13" s="10">
        <v>136.35388874829468</v>
      </c>
      <c r="C13" s="6">
        <v>136.35388873493667</v>
      </c>
      <c r="D13" s="6">
        <v>136.35388873493667</v>
      </c>
      <c r="E13" s="6">
        <v>136.35388873493667</v>
      </c>
      <c r="F13" s="6">
        <v>136.35388873493667</v>
      </c>
      <c r="G13" s="6">
        <v>136.35388873493667</v>
      </c>
      <c r="H13" s="6">
        <v>136.35388873493667</v>
      </c>
      <c r="I13" s="6">
        <v>136.35388873493667</v>
      </c>
      <c r="J13" s="6">
        <v>136.35388873493667</v>
      </c>
      <c r="K13" s="6">
        <v>136.35388873493667</v>
      </c>
      <c r="L13" s="6">
        <v>136.35388873493667</v>
      </c>
      <c r="M13" s="6">
        <v>136.35388873493667</v>
      </c>
      <c r="N13" s="6">
        <v>136.35388873493667</v>
      </c>
      <c r="O13" s="6">
        <v>136.35388873493667</v>
      </c>
      <c r="P13" s="6">
        <v>136.35388873493667</v>
      </c>
      <c r="Q13" s="6">
        <v>136.35388873493667</v>
      </c>
      <c r="R13" s="6">
        <v>136.35388873493667</v>
      </c>
      <c r="S13" s="6">
        <v>136.35388873493667</v>
      </c>
      <c r="T13" s="6">
        <v>136.35388873493667</v>
      </c>
      <c r="U13" s="6">
        <v>136.35388873493667</v>
      </c>
      <c r="V13" s="6">
        <v>136.35388873493667</v>
      </c>
      <c r="W13" s="6">
        <v>136.35388873493667</v>
      </c>
      <c r="X13" s="6">
        <v>136.35388873493667</v>
      </c>
      <c r="Y13" s="6">
        <v>136.35388873493667</v>
      </c>
      <c r="Z13" s="6">
        <v>136.35388873493667</v>
      </c>
      <c r="AA13" s="6">
        <v>136.35388873493667</v>
      </c>
      <c r="AB13" s="6">
        <v>136.35388873493667</v>
      </c>
      <c r="AC13" s="6">
        <v>136.35388873493667</v>
      </c>
      <c r="AD13" s="6">
        <v>136.35388873493667</v>
      </c>
      <c r="AE13" s="6">
        <v>136.35388873493667</v>
      </c>
      <c r="AF13" s="6">
        <v>136.35388873493667</v>
      </c>
      <c r="AG13" s="6">
        <v>136.35388873493667</v>
      </c>
      <c r="AH13" s="6">
        <v>136.35388873493667</v>
      </c>
    </row>
    <row r="14" spans="1:34" x14ac:dyDescent="0.25">
      <c r="A14" s="5" t="s">
        <v>17</v>
      </c>
      <c r="B14" s="10">
        <v>286.6487253663588</v>
      </c>
      <c r="C14" s="6">
        <v>286.64872536599199</v>
      </c>
      <c r="D14" s="6">
        <v>286.64872536599199</v>
      </c>
      <c r="E14" s="6">
        <v>286.64872536599199</v>
      </c>
      <c r="F14" s="6">
        <v>286.64872536599199</v>
      </c>
      <c r="G14" s="6">
        <v>286.64872536599199</v>
      </c>
      <c r="H14" s="6">
        <v>286.64872536599199</v>
      </c>
      <c r="I14" s="6">
        <v>286.64872536599199</v>
      </c>
      <c r="J14" s="6">
        <v>286.64872536599199</v>
      </c>
      <c r="K14" s="6">
        <v>286.64872536599199</v>
      </c>
      <c r="L14" s="6">
        <v>286.64872536599199</v>
      </c>
      <c r="M14" s="6">
        <v>286.64872536599199</v>
      </c>
      <c r="N14" s="6">
        <v>286.64872536599199</v>
      </c>
      <c r="O14" s="6">
        <v>286.64872536599199</v>
      </c>
      <c r="P14" s="6">
        <v>286.64872536599199</v>
      </c>
      <c r="Q14" s="6">
        <v>286.64872536599199</v>
      </c>
      <c r="R14" s="6">
        <v>286.64872536599199</v>
      </c>
      <c r="S14" s="6">
        <v>286.64872536599199</v>
      </c>
      <c r="T14" s="6">
        <v>286.64872536599199</v>
      </c>
      <c r="U14" s="6">
        <v>286.64872536599199</v>
      </c>
      <c r="V14" s="6">
        <v>286.64872536599199</v>
      </c>
      <c r="W14" s="6">
        <v>286.64872536599199</v>
      </c>
      <c r="X14" s="6">
        <v>286.64872536599199</v>
      </c>
      <c r="Y14" s="6">
        <v>286.64872536599199</v>
      </c>
      <c r="Z14" s="6">
        <v>286.64872536599199</v>
      </c>
      <c r="AA14" s="6">
        <v>286.64872536599199</v>
      </c>
      <c r="AB14" s="6">
        <v>286.64872536599199</v>
      </c>
      <c r="AC14" s="6">
        <v>286.64872536599199</v>
      </c>
      <c r="AD14" s="6">
        <v>286.64872536599199</v>
      </c>
      <c r="AE14" s="6">
        <v>286.64872536599199</v>
      </c>
      <c r="AF14" s="6">
        <v>286.64872536599199</v>
      </c>
      <c r="AG14" s="6">
        <v>286.64872536599199</v>
      </c>
      <c r="AH14" s="6">
        <v>286.64872536599199</v>
      </c>
    </row>
    <row r="15" spans="1:34" x14ac:dyDescent="0.25">
      <c r="A15" s="5" t="s">
        <v>18</v>
      </c>
      <c r="B15" s="10">
        <v>149.24592628165104</v>
      </c>
      <c r="C15" s="6">
        <v>152.3031703648127</v>
      </c>
      <c r="D15" s="6">
        <v>157.95907502628006</v>
      </c>
      <c r="E15" s="6">
        <v>161.89072344290867</v>
      </c>
      <c r="F15" s="6">
        <v>163.37275457045851</v>
      </c>
      <c r="G15" s="6">
        <v>161.41441317450466</v>
      </c>
      <c r="H15" s="6">
        <v>154.22625144424697</v>
      </c>
      <c r="I15" s="6">
        <v>142.93003573505786</v>
      </c>
      <c r="J15" s="6">
        <v>129.82183278402235</v>
      </c>
      <c r="K15" s="6">
        <v>127.12129573611152</v>
      </c>
      <c r="L15" s="6">
        <v>123.64638735073059</v>
      </c>
      <c r="M15" s="6">
        <v>120.0995712045606</v>
      </c>
      <c r="N15" s="6">
        <v>116.70388185209976</v>
      </c>
      <c r="O15" s="6">
        <v>111.51257627901462</v>
      </c>
      <c r="P15" s="6">
        <v>106.37825109339192</v>
      </c>
      <c r="Q15" s="6">
        <v>100.94556587273421</v>
      </c>
      <c r="R15" s="6">
        <v>97.022431023992823</v>
      </c>
      <c r="S15" s="6">
        <v>88.920957119986952</v>
      </c>
      <c r="T15" s="6">
        <v>83.78875636320906</v>
      </c>
      <c r="U15" s="6">
        <v>78.463971805272166</v>
      </c>
      <c r="V15" s="6">
        <v>72.848401251780146</v>
      </c>
      <c r="W15" s="6">
        <v>67.369960564254157</v>
      </c>
      <c r="X15" s="6">
        <v>61.490136266721706</v>
      </c>
      <c r="Y15" s="6">
        <v>55.870548245565317</v>
      </c>
      <c r="Z15" s="6">
        <v>49.998463687571501</v>
      </c>
      <c r="AA15" s="6">
        <v>43.876342479881998</v>
      </c>
      <c r="AB15" s="6">
        <v>39.991105181472591</v>
      </c>
      <c r="AC15" s="6">
        <v>34.37892724634402</v>
      </c>
      <c r="AD15" s="6">
        <v>31.407309869864466</v>
      </c>
      <c r="AE15" s="6">
        <v>26.651510080995667</v>
      </c>
      <c r="AF15" s="6">
        <v>21.779622873609512</v>
      </c>
      <c r="AG15" s="6">
        <v>17.551957455185839</v>
      </c>
      <c r="AH15" s="6">
        <v>15.997571544600763</v>
      </c>
    </row>
    <row r="16" spans="1:34" x14ac:dyDescent="0.25">
      <c r="A16" s="3" t="s">
        <v>5</v>
      </c>
      <c r="B16" s="10">
        <v>2155.2123057137055</v>
      </c>
      <c r="C16" s="4">
        <v>1869.2862974738439</v>
      </c>
      <c r="D16" s="4">
        <v>2209.4365817338598</v>
      </c>
      <c r="E16" s="4">
        <v>2235.745475433474</v>
      </c>
      <c r="F16" s="4">
        <v>2264.2210773562529</v>
      </c>
      <c r="G16" s="4">
        <v>2292.8465997977996</v>
      </c>
      <c r="H16" s="4">
        <v>2321.7255808941268</v>
      </c>
      <c r="I16" s="4">
        <v>2350.9641877727263</v>
      </c>
      <c r="J16" s="4">
        <v>2380.5713568402089</v>
      </c>
      <c r="K16" s="4">
        <v>2410.5454624993968</v>
      </c>
      <c r="L16" s="4">
        <v>2440.9017096820885</v>
      </c>
      <c r="M16" s="4">
        <v>2471.5437032481982</v>
      </c>
      <c r="N16" s="4">
        <v>2502.5776003992019</v>
      </c>
      <c r="O16" s="4">
        <v>2534.0121364046026</v>
      </c>
      <c r="P16" s="4">
        <v>2565.8461101315111</v>
      </c>
      <c r="Q16" s="4">
        <v>2566.8801806331485</v>
      </c>
      <c r="R16" s="4">
        <v>2567.8947900847961</v>
      </c>
      <c r="S16" s="4">
        <v>2568.8879727238291</v>
      </c>
      <c r="T16" s="4">
        <v>2569.8725060073102</v>
      </c>
      <c r="U16" s="4">
        <v>2570.8255334776659</v>
      </c>
      <c r="V16" s="4">
        <v>2571.7669629485326</v>
      </c>
      <c r="W16" s="4">
        <v>2572.6962046911226</v>
      </c>
      <c r="X16" s="4">
        <v>2573.6099169089734</v>
      </c>
      <c r="Y16" s="4">
        <v>2574.5051509581472</v>
      </c>
      <c r="Z16" s="4">
        <v>2575.3395483472304</v>
      </c>
      <c r="AA16" s="4">
        <v>2576.1513394661238</v>
      </c>
      <c r="AB16" s="4">
        <v>2576.9385585522018</v>
      </c>
      <c r="AC16" s="4">
        <v>2577.6986501140514</v>
      </c>
      <c r="AD16" s="4">
        <v>2577.6986501140514</v>
      </c>
      <c r="AE16" s="4">
        <v>2577.6986501140514</v>
      </c>
      <c r="AF16" s="4">
        <v>2577.6986501140514</v>
      </c>
      <c r="AG16" s="4">
        <v>2577.6986501140514</v>
      </c>
      <c r="AH16" s="4">
        <v>2577.6986501140514</v>
      </c>
    </row>
    <row r="17" spans="1:34" x14ac:dyDescent="0.25">
      <c r="A17" s="5" t="s">
        <v>19</v>
      </c>
      <c r="B17" s="10">
        <v>1933.8876215143528</v>
      </c>
      <c r="C17" s="6">
        <v>1647.1044169938459</v>
      </c>
      <c r="D17" s="6">
        <v>1985.2314145839273</v>
      </c>
      <c r="E17" s="6">
        <v>2010.698944395938</v>
      </c>
      <c r="F17" s="6">
        <v>2037.4846829214532</v>
      </c>
      <c r="G17" s="6">
        <v>2064.6454217863252</v>
      </c>
      <c r="H17" s="6">
        <v>2092.1864109953058</v>
      </c>
      <c r="I17" s="6">
        <v>2120.1129740532119</v>
      </c>
      <c r="J17" s="6">
        <v>2148.4305089939285</v>
      </c>
      <c r="K17" s="6">
        <v>2177.1444894238152</v>
      </c>
      <c r="L17" s="6">
        <v>2206.2604655797204</v>
      </c>
      <c r="M17" s="6">
        <v>2235.7840654018087</v>
      </c>
      <c r="N17" s="6">
        <v>2265.7209956214056</v>
      </c>
      <c r="O17" s="6">
        <v>2296.0770428640772</v>
      </c>
      <c r="P17" s="6">
        <v>2326.8580747681458</v>
      </c>
      <c r="Q17" s="6">
        <v>2326.8580747681458</v>
      </c>
      <c r="R17" s="6">
        <v>2326.8580747681458</v>
      </c>
      <c r="S17" s="6">
        <v>2326.8580747681458</v>
      </c>
      <c r="T17" s="6">
        <v>2326.8580747681458</v>
      </c>
      <c r="U17" s="6">
        <v>2326.8580747681458</v>
      </c>
      <c r="V17" s="6">
        <v>2326.8580747681458</v>
      </c>
      <c r="W17" s="6">
        <v>2326.8580747681458</v>
      </c>
      <c r="X17" s="6">
        <v>2326.8580747681458</v>
      </c>
      <c r="Y17" s="6">
        <v>2326.8580747681458</v>
      </c>
      <c r="Z17" s="6">
        <v>2326.8580747681458</v>
      </c>
      <c r="AA17" s="6">
        <v>2326.8580747681458</v>
      </c>
      <c r="AB17" s="6">
        <v>2326.8580747681458</v>
      </c>
      <c r="AC17" s="6">
        <v>2326.8580747681458</v>
      </c>
      <c r="AD17" s="6">
        <v>2326.8580747681458</v>
      </c>
      <c r="AE17" s="6">
        <v>2326.8580747681458</v>
      </c>
      <c r="AF17" s="6">
        <v>2326.8580747681458</v>
      </c>
      <c r="AG17" s="6">
        <v>2326.8580747681458</v>
      </c>
      <c r="AH17" s="6">
        <v>2326.8580747681458</v>
      </c>
    </row>
    <row r="18" spans="1:34" x14ac:dyDescent="0.25">
      <c r="A18" s="5" t="s">
        <v>20</v>
      </c>
      <c r="B18" s="10" t="s">
        <v>49</v>
      </c>
      <c r="C18" s="6" t="s">
        <v>49</v>
      </c>
      <c r="D18" s="6" t="s">
        <v>49</v>
      </c>
      <c r="E18" s="6" t="s">
        <v>49</v>
      </c>
      <c r="F18" s="6" t="s">
        <v>49</v>
      </c>
      <c r="G18" s="6" t="s">
        <v>49</v>
      </c>
      <c r="H18" s="6" t="s">
        <v>49</v>
      </c>
      <c r="I18" s="6" t="s">
        <v>49</v>
      </c>
      <c r="J18" s="6" t="s">
        <v>49</v>
      </c>
      <c r="K18" s="6" t="s">
        <v>49</v>
      </c>
      <c r="L18" s="6" t="s">
        <v>49</v>
      </c>
      <c r="M18" s="6" t="s">
        <v>49</v>
      </c>
      <c r="N18" s="6" t="s">
        <v>49</v>
      </c>
      <c r="O18" s="6" t="s">
        <v>49</v>
      </c>
      <c r="P18" s="6" t="s">
        <v>49</v>
      </c>
      <c r="Q18" s="6" t="s">
        <v>49</v>
      </c>
      <c r="R18" s="6" t="s">
        <v>49</v>
      </c>
      <c r="S18" s="6" t="s">
        <v>49</v>
      </c>
      <c r="T18" s="6" t="s">
        <v>49</v>
      </c>
      <c r="U18" s="6" t="s">
        <v>49</v>
      </c>
      <c r="V18" s="6" t="s">
        <v>49</v>
      </c>
      <c r="W18" s="6" t="s">
        <v>49</v>
      </c>
      <c r="X18" s="6" t="s">
        <v>49</v>
      </c>
      <c r="Y18" s="6" t="s">
        <v>49</v>
      </c>
      <c r="Z18" s="6" t="s">
        <v>49</v>
      </c>
      <c r="AA18" s="6" t="s">
        <v>49</v>
      </c>
      <c r="AB18" s="6" t="s">
        <v>49</v>
      </c>
      <c r="AC18" s="6" t="s">
        <v>49</v>
      </c>
      <c r="AD18" s="6" t="s">
        <v>49</v>
      </c>
      <c r="AE18" s="6" t="s">
        <v>49</v>
      </c>
      <c r="AF18" s="6" t="s">
        <v>49</v>
      </c>
      <c r="AG18" s="6" t="s">
        <v>49</v>
      </c>
      <c r="AH18" s="6" t="s">
        <v>49</v>
      </c>
    </row>
    <row r="19" spans="1:34" x14ac:dyDescent="0.25">
      <c r="A19" s="5" t="s">
        <v>21</v>
      </c>
      <c r="B19" s="10" t="s">
        <v>49</v>
      </c>
      <c r="C19" s="6" t="s">
        <v>49</v>
      </c>
      <c r="D19" s="6" t="s">
        <v>49</v>
      </c>
      <c r="E19" s="6" t="s">
        <v>49</v>
      </c>
      <c r="F19" s="6" t="s">
        <v>49</v>
      </c>
      <c r="G19" s="6" t="s">
        <v>49</v>
      </c>
      <c r="H19" s="6" t="s">
        <v>49</v>
      </c>
      <c r="I19" s="6" t="s">
        <v>49</v>
      </c>
      <c r="J19" s="6" t="s">
        <v>49</v>
      </c>
      <c r="K19" s="6" t="s">
        <v>49</v>
      </c>
      <c r="L19" s="6" t="s">
        <v>49</v>
      </c>
      <c r="M19" s="6" t="s">
        <v>49</v>
      </c>
      <c r="N19" s="6" t="s">
        <v>49</v>
      </c>
      <c r="O19" s="6" t="s">
        <v>49</v>
      </c>
      <c r="P19" s="6" t="s">
        <v>49</v>
      </c>
      <c r="Q19" s="6" t="s">
        <v>49</v>
      </c>
      <c r="R19" s="6" t="s">
        <v>49</v>
      </c>
      <c r="S19" s="6" t="s">
        <v>49</v>
      </c>
      <c r="T19" s="6" t="s">
        <v>49</v>
      </c>
      <c r="U19" s="6" t="s">
        <v>49</v>
      </c>
      <c r="V19" s="6" t="s">
        <v>49</v>
      </c>
      <c r="W19" s="6" t="s">
        <v>49</v>
      </c>
      <c r="X19" s="6" t="s">
        <v>49</v>
      </c>
      <c r="Y19" s="6" t="s">
        <v>49</v>
      </c>
      <c r="Z19" s="6" t="s">
        <v>49</v>
      </c>
      <c r="AA19" s="6" t="s">
        <v>49</v>
      </c>
      <c r="AB19" s="6" t="s">
        <v>49</v>
      </c>
      <c r="AC19" s="6" t="s">
        <v>49</v>
      </c>
      <c r="AD19" s="6" t="s">
        <v>49</v>
      </c>
      <c r="AE19" s="6" t="s">
        <v>49</v>
      </c>
      <c r="AF19" s="6" t="s">
        <v>49</v>
      </c>
      <c r="AG19" s="6" t="s">
        <v>49</v>
      </c>
      <c r="AH19" s="6" t="s">
        <v>49</v>
      </c>
    </row>
    <row r="20" spans="1:34" x14ac:dyDescent="0.25">
      <c r="A20" s="5" t="s">
        <v>22</v>
      </c>
      <c r="B20" s="10">
        <v>179.33596419935299</v>
      </c>
      <c r="C20" s="6">
        <v>180.13091860499804</v>
      </c>
      <c r="D20" s="6">
        <v>182.09196339993252</v>
      </c>
      <c r="E20" s="6">
        <v>183.58476353753605</v>
      </c>
      <c r="F20" s="6">
        <v>184.95450693479978</v>
      </c>
      <c r="G20" s="6">
        <v>186.09917051147414</v>
      </c>
      <c r="H20" s="6">
        <v>187.11704239882084</v>
      </c>
      <c r="I20" s="6">
        <v>188.10896621951446</v>
      </c>
      <c r="J20" s="6">
        <v>189.07848034628034</v>
      </c>
      <c r="K20" s="6">
        <v>190.02892657558152</v>
      </c>
      <c r="L20" s="6">
        <v>190.95951860236778</v>
      </c>
      <c r="M20" s="6">
        <v>191.76823334638942</v>
      </c>
      <c r="N20" s="6">
        <v>192.55552127779612</v>
      </c>
      <c r="O20" s="6">
        <v>193.32433104052552</v>
      </c>
      <c r="P20" s="6">
        <v>194.07525236336528</v>
      </c>
      <c r="Q20" s="6">
        <v>194.80730236500284</v>
      </c>
      <c r="R20" s="6">
        <v>195.51989131665056</v>
      </c>
      <c r="S20" s="6">
        <v>196.21105345568316</v>
      </c>
      <c r="T20" s="6">
        <v>196.89356623916478</v>
      </c>
      <c r="U20" s="6">
        <v>197.56625020952021</v>
      </c>
      <c r="V20" s="6">
        <v>198.22733618038677</v>
      </c>
      <c r="W20" s="6">
        <v>198.87623442297684</v>
      </c>
      <c r="X20" s="6">
        <v>199.50960314082761</v>
      </c>
      <c r="Y20" s="6">
        <v>200.12449369000109</v>
      </c>
      <c r="Z20" s="6">
        <v>200.71835057908464</v>
      </c>
      <c r="AA20" s="6">
        <v>201.2896011979779</v>
      </c>
      <c r="AB20" s="6">
        <v>201.83627978405576</v>
      </c>
      <c r="AC20" s="6">
        <v>202.35583084590542</v>
      </c>
      <c r="AD20" s="6">
        <v>202.35583084590542</v>
      </c>
      <c r="AE20" s="6">
        <v>202.35583084590542</v>
      </c>
      <c r="AF20" s="6">
        <v>202.35583084590542</v>
      </c>
      <c r="AG20" s="6">
        <v>202.35583084590542</v>
      </c>
      <c r="AH20" s="6">
        <v>202.35583084590542</v>
      </c>
    </row>
    <row r="21" spans="1:34" x14ac:dyDescent="0.25">
      <c r="A21" s="5" t="s">
        <v>23</v>
      </c>
      <c r="B21" s="10">
        <v>41.988720000000001</v>
      </c>
      <c r="C21" s="6">
        <v>42.050961874999999</v>
      </c>
      <c r="D21" s="6">
        <v>42.113203749999997</v>
      </c>
      <c r="E21" s="6">
        <v>41.461767500000001</v>
      </c>
      <c r="F21" s="6">
        <v>41.781887499999996</v>
      </c>
      <c r="G21" s="6">
        <v>42.102007499999992</v>
      </c>
      <c r="H21" s="6">
        <v>42.422127499999988</v>
      </c>
      <c r="I21" s="6">
        <v>42.742247499999984</v>
      </c>
      <c r="J21" s="6">
        <v>43.062367500000001</v>
      </c>
      <c r="K21" s="6">
        <v>43.372046500000003</v>
      </c>
      <c r="L21" s="6">
        <v>43.681725499999999</v>
      </c>
      <c r="M21" s="6">
        <v>43.991404500000009</v>
      </c>
      <c r="N21" s="6">
        <v>44.301083500000011</v>
      </c>
      <c r="O21" s="6">
        <v>44.6107625</v>
      </c>
      <c r="P21" s="6">
        <v>44.912782999999997</v>
      </c>
      <c r="Q21" s="6">
        <v>45.214803499999995</v>
      </c>
      <c r="R21" s="6">
        <v>45.516824</v>
      </c>
      <c r="S21" s="6">
        <v>45.81884449999999</v>
      </c>
      <c r="T21" s="6">
        <v>46.120864999999995</v>
      </c>
      <c r="U21" s="6">
        <v>46.401208499999989</v>
      </c>
      <c r="V21" s="6">
        <v>46.681551999999996</v>
      </c>
      <c r="W21" s="6">
        <v>46.96189549999999</v>
      </c>
      <c r="X21" s="6">
        <v>47.242238999999984</v>
      </c>
      <c r="Y21" s="6">
        <v>47.522582499999999</v>
      </c>
      <c r="Z21" s="6">
        <v>47.763123000000007</v>
      </c>
      <c r="AA21" s="6">
        <v>48.003663500000002</v>
      </c>
      <c r="AB21" s="6">
        <v>48.244204000000011</v>
      </c>
      <c r="AC21" s="6">
        <v>48.484744500000012</v>
      </c>
      <c r="AD21" s="6">
        <v>48.484744500000012</v>
      </c>
      <c r="AE21" s="6">
        <v>48.484744500000012</v>
      </c>
      <c r="AF21" s="6">
        <v>48.484744500000012</v>
      </c>
      <c r="AG21" s="6">
        <v>48.484744500000012</v>
      </c>
      <c r="AH21" s="6">
        <v>48.484744500000012</v>
      </c>
    </row>
    <row r="22" spans="1:34" x14ac:dyDescent="0.25">
      <c r="A22" s="3" t="s">
        <v>6</v>
      </c>
      <c r="B22" s="10">
        <v>675.45745842188603</v>
      </c>
      <c r="C22" s="4">
        <v>672.08265453914248</v>
      </c>
      <c r="D22" s="4">
        <v>671.67880503314063</v>
      </c>
      <c r="E22" s="4">
        <v>640.44695313599391</v>
      </c>
      <c r="F22" s="4">
        <v>628.74560130762859</v>
      </c>
      <c r="G22" s="4">
        <v>605.55828728819711</v>
      </c>
      <c r="H22" s="4">
        <v>596.38853677439647</v>
      </c>
      <c r="I22" s="4">
        <v>599.76010429336031</v>
      </c>
      <c r="J22" s="4">
        <v>611.96359287086523</v>
      </c>
      <c r="K22" s="4">
        <v>612.24524749303487</v>
      </c>
      <c r="L22" s="4">
        <v>624.9651456301541</v>
      </c>
      <c r="M22" s="4">
        <v>642.55846185285782</v>
      </c>
      <c r="N22" s="4">
        <v>665.07079364797426</v>
      </c>
      <c r="O22" s="4">
        <v>686.32593898000755</v>
      </c>
      <c r="P22" s="4">
        <v>706.22795863810279</v>
      </c>
      <c r="Q22" s="4">
        <v>731.27295552019768</v>
      </c>
      <c r="R22" s="4">
        <v>758.93738635022123</v>
      </c>
      <c r="S22" s="4">
        <v>790.11028518418266</v>
      </c>
      <c r="T22" s="4">
        <v>820.73719715485856</v>
      </c>
      <c r="U22" s="4">
        <v>852.72747408391297</v>
      </c>
      <c r="V22" s="4">
        <v>885.43381786769521</v>
      </c>
      <c r="W22" s="4">
        <v>918.49580155042872</v>
      </c>
      <c r="X22" s="4">
        <v>953.37010851785715</v>
      </c>
      <c r="Y22" s="4">
        <v>987.70413140478752</v>
      </c>
      <c r="Z22" s="4">
        <v>1021.748014526995</v>
      </c>
      <c r="AA22" s="4">
        <v>1055.3282563652897</v>
      </c>
      <c r="AB22" s="4">
        <v>1088.4071365776151</v>
      </c>
      <c r="AC22" s="4">
        <v>1121.0682952898965</v>
      </c>
      <c r="AD22" s="4">
        <v>1154.7397645207548</v>
      </c>
      <c r="AE22" s="4">
        <v>1187.9563693097352</v>
      </c>
      <c r="AF22" s="4">
        <v>1219.6185934661314</v>
      </c>
      <c r="AG22" s="4">
        <v>1257.4508377778195</v>
      </c>
      <c r="AH22" s="4">
        <v>1288.6854689568047</v>
      </c>
    </row>
    <row r="23" spans="1:34" x14ac:dyDescent="0.25">
      <c r="A23" s="3" t="s">
        <v>7</v>
      </c>
      <c r="B23" s="10">
        <v>20716.518275764032</v>
      </c>
      <c r="C23" s="4">
        <v>20611.377565359333</v>
      </c>
      <c r="D23" s="4">
        <v>20192.294396490284</v>
      </c>
      <c r="E23" s="4">
        <v>19685.200648391052</v>
      </c>
      <c r="F23" s="4">
        <v>19443.996940584904</v>
      </c>
      <c r="G23" s="4">
        <v>18983.375297164974</v>
      </c>
      <c r="H23" s="4">
        <v>18522.450876214134</v>
      </c>
      <c r="I23" s="4">
        <v>18028.124937169367</v>
      </c>
      <c r="J23" s="4">
        <v>17966.429302567547</v>
      </c>
      <c r="K23" s="4">
        <v>17933.115519762043</v>
      </c>
      <c r="L23" s="4">
        <v>17831.033364240986</v>
      </c>
      <c r="M23" s="4">
        <v>17730.393475545097</v>
      </c>
      <c r="N23" s="4">
        <v>17640.638830114869</v>
      </c>
      <c r="O23" s="4">
        <v>17627.21173505568</v>
      </c>
      <c r="P23" s="4">
        <v>17614.764348516455</v>
      </c>
      <c r="Q23" s="4">
        <v>17602.403867871053</v>
      </c>
      <c r="R23" s="4">
        <v>17592.271988331329</v>
      </c>
      <c r="S23" s="4">
        <v>17571.315766199099</v>
      </c>
      <c r="T23" s="4">
        <v>17552.593413018665</v>
      </c>
      <c r="U23" s="4">
        <v>17533.957828089035</v>
      </c>
      <c r="V23" s="4">
        <v>17515.408980265624</v>
      </c>
      <c r="W23" s="4">
        <v>17496.946839738066</v>
      </c>
      <c r="X23" s="4">
        <v>17478.668359001287</v>
      </c>
      <c r="Y23" s="4">
        <v>17460.379548627829</v>
      </c>
      <c r="Z23" s="4">
        <v>17443.13449917877</v>
      </c>
      <c r="AA23" s="4">
        <v>17425.976049752855</v>
      </c>
      <c r="AB23" s="4">
        <v>17407.947041111885</v>
      </c>
      <c r="AC23" s="4">
        <v>17390.004586489307</v>
      </c>
      <c r="AD23" s="4">
        <v>17365.920000219929</v>
      </c>
      <c r="AE23" s="4">
        <v>17341.026074606387</v>
      </c>
      <c r="AF23" s="4">
        <v>17316.194776890272</v>
      </c>
      <c r="AG23" s="4">
        <v>17294.090646173107</v>
      </c>
      <c r="AH23" s="4">
        <v>17280.761460121292</v>
      </c>
    </row>
    <row r="24" spans="1:34" x14ac:dyDescent="0.25">
      <c r="A24" s="5" t="s">
        <v>24</v>
      </c>
      <c r="B24" s="10">
        <v>13039.10039726506</v>
      </c>
      <c r="C24" s="6">
        <v>12654.360389374589</v>
      </c>
      <c r="D24" s="6">
        <v>12265.059964137865</v>
      </c>
      <c r="E24" s="6">
        <v>11955.639856678457</v>
      </c>
      <c r="F24" s="6">
        <v>11689.05096807157</v>
      </c>
      <c r="G24" s="6">
        <v>11414.764970901704</v>
      </c>
      <c r="H24" s="6">
        <v>11141.677615698349</v>
      </c>
      <c r="I24" s="6">
        <v>10845.956873331681</v>
      </c>
      <c r="J24" s="6">
        <v>10811.239120481223</v>
      </c>
      <c r="K24" s="6">
        <v>10777.329774723727</v>
      </c>
      <c r="L24" s="6">
        <v>10694.410768110483</v>
      </c>
      <c r="M24" s="6">
        <v>10611.911597511958</v>
      </c>
      <c r="N24" s="6">
        <v>10536.85557605103</v>
      </c>
      <c r="O24" s="6">
        <v>10519.4804201566</v>
      </c>
      <c r="P24" s="6">
        <v>10502.160864761032</v>
      </c>
      <c r="Q24" s="6">
        <v>10484.896731942727</v>
      </c>
      <c r="R24" s="6">
        <v>10467.687844349442</v>
      </c>
      <c r="S24" s="6">
        <v>10450.534025196455</v>
      </c>
      <c r="T24" s="6">
        <v>10433.435098264759</v>
      </c>
      <c r="U24" s="6">
        <v>10416.390887899244</v>
      </c>
      <c r="V24" s="6">
        <v>10399.401219006899</v>
      </c>
      <c r="W24" s="6">
        <v>10382.465917055008</v>
      </c>
      <c r="X24" s="6">
        <v>10365.584808069363</v>
      </c>
      <c r="Y24" s="6">
        <v>10348.757718632474</v>
      </c>
      <c r="Z24" s="6">
        <v>10331.984475881782</v>
      </c>
      <c r="AA24" s="6">
        <v>10315.264907507892</v>
      </c>
      <c r="AB24" s="6">
        <v>10298.598841752799</v>
      </c>
      <c r="AC24" s="6">
        <v>10281.986107408122</v>
      </c>
      <c r="AD24" s="6">
        <v>10265.426533813346</v>
      </c>
      <c r="AE24" s="6">
        <v>10248.919950854077</v>
      </c>
      <c r="AF24" s="6">
        <v>10232.466188960276</v>
      </c>
      <c r="AG24" s="6">
        <v>10216.065079104535</v>
      </c>
      <c r="AH24" s="6">
        <v>10199.716452800332</v>
      </c>
    </row>
    <row r="25" spans="1:34" x14ac:dyDescent="0.25">
      <c r="A25" s="5" t="s">
        <v>25</v>
      </c>
      <c r="B25" s="10">
        <v>2449.5734735333372</v>
      </c>
      <c r="C25" s="6">
        <v>2397.0610931893452</v>
      </c>
      <c r="D25" s="6">
        <v>2328.2988712799265</v>
      </c>
      <c r="E25" s="6">
        <v>2280.3097106864816</v>
      </c>
      <c r="F25" s="6">
        <v>2235.755642999769</v>
      </c>
      <c r="G25" s="6">
        <v>2185.1569572120961</v>
      </c>
      <c r="H25" s="6">
        <v>2128.7806395717689</v>
      </c>
      <c r="I25" s="6">
        <v>2061.9401602862117</v>
      </c>
      <c r="J25" s="6">
        <v>2034.8365905557357</v>
      </c>
      <c r="K25" s="6">
        <v>2037.0723456100791</v>
      </c>
      <c r="L25" s="6">
        <v>2028.8031529664347</v>
      </c>
      <c r="M25" s="6">
        <v>2020.5849304102985</v>
      </c>
      <c r="N25" s="6">
        <v>2014.1790097179887</v>
      </c>
      <c r="O25" s="6">
        <v>2014.5584426155631</v>
      </c>
      <c r="P25" s="6">
        <v>2015.0184523131293</v>
      </c>
      <c r="Q25" s="6">
        <v>2015.4799708246592</v>
      </c>
      <c r="R25" s="6">
        <v>2015.9430030990038</v>
      </c>
      <c r="S25" s="6">
        <v>2016.4075541012464</v>
      </c>
      <c r="T25" s="6">
        <v>2016.8736288127557</v>
      </c>
      <c r="U25" s="6">
        <v>2017.341232231239</v>
      </c>
      <c r="V25" s="6">
        <v>2017.8103693707958</v>
      </c>
      <c r="W25" s="6">
        <v>2018.2810452619717</v>
      </c>
      <c r="X25" s="6">
        <v>2018.7532649518125</v>
      </c>
      <c r="Y25" s="6">
        <v>2019.2270335039177</v>
      </c>
      <c r="Z25" s="6">
        <v>2019.7023559984955</v>
      </c>
      <c r="AA25" s="6">
        <v>2020.1792375324171</v>
      </c>
      <c r="AB25" s="6">
        <v>2020.6576832192709</v>
      </c>
      <c r="AC25" s="6">
        <v>2021.1376981894177</v>
      </c>
      <c r="AD25" s="6">
        <v>2021.619287590046</v>
      </c>
      <c r="AE25" s="6">
        <v>2022.1024565852272</v>
      </c>
      <c r="AF25" s="6">
        <v>2022.5872103559691</v>
      </c>
      <c r="AG25" s="6">
        <v>2023.073554100275</v>
      </c>
      <c r="AH25" s="6">
        <v>2023.561493033196</v>
      </c>
    </row>
    <row r="26" spans="1:34" x14ac:dyDescent="0.25">
      <c r="A26" s="5" t="s">
        <v>26</v>
      </c>
      <c r="B26" s="10">
        <v>3805.5525166470397</v>
      </c>
      <c r="C26" s="6">
        <v>3873.2716725348369</v>
      </c>
      <c r="D26" s="6">
        <v>3810.9097485477732</v>
      </c>
      <c r="E26" s="6">
        <v>3607.823065357044</v>
      </c>
      <c r="F26" s="6">
        <v>3415.3740324735618</v>
      </c>
      <c r="G26" s="6">
        <v>3230.4668065507526</v>
      </c>
      <c r="H26" s="6">
        <v>3051.9516043750946</v>
      </c>
      <c r="I26" s="6">
        <v>2875.3451187434639</v>
      </c>
      <c r="J26" s="6">
        <v>2875.9786607382853</v>
      </c>
      <c r="K26" s="6">
        <v>2875.7819652006929</v>
      </c>
      <c r="L26" s="6">
        <v>2866.3099054381541</v>
      </c>
      <c r="M26" s="6">
        <v>2856.8304623789477</v>
      </c>
      <c r="N26" s="6">
        <v>2848.9589947539712</v>
      </c>
      <c r="O26" s="6">
        <v>2851.4477225037322</v>
      </c>
      <c r="P26" s="6">
        <v>2853.8858414466081</v>
      </c>
      <c r="Q26" s="6">
        <v>2856.3317883455693</v>
      </c>
      <c r="R26" s="6">
        <v>2858.7855888760087</v>
      </c>
      <c r="S26" s="6">
        <v>2861.2472687975328</v>
      </c>
      <c r="T26" s="6">
        <v>2863.6653352143549</v>
      </c>
      <c r="U26" s="6">
        <v>2866.091332795223</v>
      </c>
      <c r="V26" s="6">
        <v>2868.5252875540482</v>
      </c>
      <c r="W26" s="6">
        <v>2870.967225590065</v>
      </c>
      <c r="X26" s="6">
        <v>2873.4171730881139</v>
      </c>
      <c r="Y26" s="6">
        <v>2875.875156318918</v>
      </c>
      <c r="Z26" s="6">
        <v>2878.3412016393704</v>
      </c>
      <c r="AA26" s="6">
        <v>2880.8153354928122</v>
      </c>
      <c r="AB26" s="6">
        <v>2883.2975844093166</v>
      </c>
      <c r="AC26" s="6">
        <v>2885.7879750059778</v>
      </c>
      <c r="AD26" s="6">
        <v>2888.2865339871887</v>
      </c>
      <c r="AE26" s="6">
        <v>2890.7932881449356</v>
      </c>
      <c r="AF26" s="6">
        <v>2893.3082643590783</v>
      </c>
      <c r="AG26" s="6">
        <v>2895.8314895976432</v>
      </c>
      <c r="AH26" s="6">
        <v>2898.3629909171109</v>
      </c>
    </row>
    <row r="27" spans="1:34" x14ac:dyDescent="0.25">
      <c r="A27" s="5" t="s">
        <v>27</v>
      </c>
      <c r="B27" s="10">
        <v>457.79579999999999</v>
      </c>
      <c r="C27" s="6">
        <v>668.89789999999994</v>
      </c>
      <c r="D27" s="6">
        <v>668.89789999999994</v>
      </c>
      <c r="E27" s="6">
        <v>668.89789999999994</v>
      </c>
      <c r="F27" s="6">
        <v>880</v>
      </c>
      <c r="G27" s="6">
        <v>880</v>
      </c>
      <c r="H27" s="6">
        <v>880</v>
      </c>
      <c r="I27" s="6">
        <v>880</v>
      </c>
      <c r="J27" s="6">
        <v>880</v>
      </c>
      <c r="K27" s="6">
        <v>880</v>
      </c>
      <c r="L27" s="6">
        <v>880</v>
      </c>
      <c r="M27" s="6">
        <v>880</v>
      </c>
      <c r="N27" s="6">
        <v>880</v>
      </c>
      <c r="O27" s="6">
        <v>880</v>
      </c>
      <c r="P27" s="6">
        <v>880</v>
      </c>
      <c r="Q27" s="6">
        <v>880</v>
      </c>
      <c r="R27" s="6">
        <v>880</v>
      </c>
      <c r="S27" s="6">
        <v>880</v>
      </c>
      <c r="T27" s="6">
        <v>880</v>
      </c>
      <c r="U27" s="6">
        <v>880</v>
      </c>
      <c r="V27" s="6">
        <v>880</v>
      </c>
      <c r="W27" s="6">
        <v>880</v>
      </c>
      <c r="X27" s="6">
        <v>880</v>
      </c>
      <c r="Y27" s="6">
        <v>880</v>
      </c>
      <c r="Z27" s="6">
        <v>880</v>
      </c>
      <c r="AA27" s="6">
        <v>880</v>
      </c>
      <c r="AB27" s="6">
        <v>880</v>
      </c>
      <c r="AC27" s="6">
        <v>880</v>
      </c>
      <c r="AD27" s="6">
        <v>880</v>
      </c>
      <c r="AE27" s="6">
        <v>880</v>
      </c>
      <c r="AF27" s="6">
        <v>880</v>
      </c>
      <c r="AG27" s="6">
        <v>880</v>
      </c>
      <c r="AH27" s="6">
        <v>880</v>
      </c>
    </row>
    <row r="28" spans="1:34" x14ac:dyDescent="0.25">
      <c r="A28" s="5" t="s">
        <v>28</v>
      </c>
      <c r="B28" s="10">
        <v>139.41840000000002</v>
      </c>
      <c r="C28" s="6">
        <v>146.95681159420292</v>
      </c>
      <c r="D28" s="6">
        <v>202.54620337460366</v>
      </c>
      <c r="E28" s="6">
        <v>256.56213048561119</v>
      </c>
      <c r="F28" s="6">
        <v>308.4410729538713</v>
      </c>
      <c r="G28" s="6">
        <v>358.18303077938378</v>
      </c>
      <c r="H28" s="6">
        <v>405.78800396214893</v>
      </c>
      <c r="I28" s="6">
        <v>451.25599250216641</v>
      </c>
      <c r="J28" s="6">
        <v>451.25599250216641</v>
      </c>
      <c r="K28" s="6">
        <v>451.25599250216641</v>
      </c>
      <c r="L28" s="6">
        <v>451.25599250216641</v>
      </c>
      <c r="M28" s="6">
        <v>451.25599250216641</v>
      </c>
      <c r="N28" s="6">
        <v>451.25599250216641</v>
      </c>
      <c r="O28" s="6">
        <v>451.25599250216641</v>
      </c>
      <c r="P28" s="6">
        <v>451.25599250216641</v>
      </c>
      <c r="Q28" s="6">
        <v>451.25599250216641</v>
      </c>
      <c r="R28" s="6">
        <v>451.25599250216641</v>
      </c>
      <c r="S28" s="6">
        <v>451.25599250216641</v>
      </c>
      <c r="T28" s="6">
        <v>451.25599250216641</v>
      </c>
      <c r="U28" s="6">
        <v>451.25599250216641</v>
      </c>
      <c r="V28" s="6">
        <v>451.25599250216641</v>
      </c>
      <c r="W28" s="6">
        <v>451.25599250216641</v>
      </c>
      <c r="X28" s="6">
        <v>451.25599250216641</v>
      </c>
      <c r="Y28" s="6">
        <v>451.25599250216641</v>
      </c>
      <c r="Z28" s="6">
        <v>451.25599250216641</v>
      </c>
      <c r="AA28" s="6">
        <v>451.25599250216641</v>
      </c>
      <c r="AB28" s="6">
        <v>451.25599250216641</v>
      </c>
      <c r="AC28" s="6">
        <v>451.25599250216641</v>
      </c>
      <c r="AD28" s="6">
        <v>451.25599250216641</v>
      </c>
      <c r="AE28" s="6">
        <v>451.25599250216641</v>
      </c>
      <c r="AF28" s="6">
        <v>451.25599250216641</v>
      </c>
      <c r="AG28" s="6">
        <v>451.25599250216641</v>
      </c>
      <c r="AH28" s="6">
        <v>451.25599250216641</v>
      </c>
    </row>
    <row r="29" spans="1:34" x14ac:dyDescent="0.25">
      <c r="A29" s="5" t="s">
        <v>29</v>
      </c>
      <c r="B29" s="10">
        <v>825.07768831859687</v>
      </c>
      <c r="C29" s="6">
        <v>870.82969866635847</v>
      </c>
      <c r="D29" s="6">
        <v>916.58170915011601</v>
      </c>
      <c r="E29" s="6">
        <v>915.96798518345815</v>
      </c>
      <c r="F29" s="6">
        <v>915.37522408613495</v>
      </c>
      <c r="G29" s="6">
        <v>914.80353172103958</v>
      </c>
      <c r="H29" s="6">
        <v>914.25301260677486</v>
      </c>
      <c r="I29" s="6">
        <v>913.6267923058424</v>
      </c>
      <c r="J29" s="6">
        <v>913.11893829013707</v>
      </c>
      <c r="K29" s="6">
        <v>911.67544172537657</v>
      </c>
      <c r="L29" s="6">
        <v>910.2535452237471</v>
      </c>
      <c r="M29" s="6">
        <v>909.81049274172562</v>
      </c>
      <c r="N29" s="6">
        <v>909.38925708971283</v>
      </c>
      <c r="O29" s="6">
        <v>910.469157277617</v>
      </c>
      <c r="P29" s="6">
        <v>912.44319749351905</v>
      </c>
      <c r="Q29" s="6">
        <v>914.43938425593478</v>
      </c>
      <c r="R29" s="6">
        <v>918.59955950470862</v>
      </c>
      <c r="S29" s="6">
        <v>911.87092560170163</v>
      </c>
      <c r="T29" s="6">
        <v>907.3633582246307</v>
      </c>
      <c r="U29" s="6">
        <v>902.87838266116239</v>
      </c>
      <c r="V29" s="6">
        <v>898.41611183171585</v>
      </c>
      <c r="W29" s="6">
        <v>893.97665932885718</v>
      </c>
      <c r="X29" s="6">
        <v>889.65712038983293</v>
      </c>
      <c r="Y29" s="6">
        <v>885.26364767035182</v>
      </c>
      <c r="Z29" s="6">
        <v>881.85047315695522</v>
      </c>
      <c r="AA29" s="6">
        <v>878.46057671756864</v>
      </c>
      <c r="AB29" s="6">
        <v>874.13693922833602</v>
      </c>
      <c r="AC29" s="6">
        <v>869.83681338362464</v>
      </c>
      <c r="AD29" s="6">
        <v>859.33165232717795</v>
      </c>
      <c r="AE29" s="6">
        <v>847.95438651998211</v>
      </c>
      <c r="AF29" s="6">
        <v>836.57712071278627</v>
      </c>
      <c r="AG29" s="6">
        <v>827.86453086848633</v>
      </c>
      <c r="AH29" s="6">
        <v>827.86453086848633</v>
      </c>
    </row>
    <row r="30" spans="1:34" x14ac:dyDescent="0.25">
      <c r="A30" s="3" t="s">
        <v>8</v>
      </c>
      <c r="B30" s="10">
        <v>844.42907262653944</v>
      </c>
      <c r="C30" s="4">
        <v>819.94365388822371</v>
      </c>
      <c r="D30" s="4">
        <v>800.84897824307563</v>
      </c>
      <c r="E30" s="4">
        <v>781.67547736644042</v>
      </c>
      <c r="F30" s="4">
        <v>761.96561911040203</v>
      </c>
      <c r="G30" s="4">
        <v>741.42790406263748</v>
      </c>
      <c r="H30" s="4">
        <v>720.23558302982167</v>
      </c>
      <c r="I30" s="4">
        <v>698.57634572337406</v>
      </c>
      <c r="J30" s="4">
        <v>677.61948625920377</v>
      </c>
      <c r="K30" s="4">
        <v>658.40519711930915</v>
      </c>
      <c r="L30" s="4">
        <v>640.75577025430505</v>
      </c>
      <c r="M30" s="4">
        <v>624.28651861183232</v>
      </c>
      <c r="N30" s="4">
        <v>609.09119953117829</v>
      </c>
      <c r="O30" s="4">
        <v>595.0587586715809</v>
      </c>
      <c r="P30" s="4">
        <v>581.87980862286145</v>
      </c>
      <c r="Q30" s="4">
        <v>569.69163746875051</v>
      </c>
      <c r="R30" s="4">
        <v>558.40897634005705</v>
      </c>
      <c r="S30" s="4">
        <v>547.95241064146069</v>
      </c>
      <c r="T30" s="4">
        <v>538.28371794251973</v>
      </c>
      <c r="U30" s="4">
        <v>529.33974034865241</v>
      </c>
      <c r="V30" s="4">
        <v>521.06183020551885</v>
      </c>
      <c r="W30" s="4">
        <v>513.39912316530649</v>
      </c>
      <c r="X30" s="4">
        <v>506.29899266809321</v>
      </c>
      <c r="Y30" s="4">
        <v>499.71364863701467</v>
      </c>
      <c r="Z30" s="4">
        <v>493.59968056354478</v>
      </c>
      <c r="AA30" s="4">
        <v>487.91900375450416</v>
      </c>
      <c r="AB30" s="4">
        <v>482.63540207926769</v>
      </c>
      <c r="AC30" s="4">
        <v>477.71379224530085</v>
      </c>
      <c r="AD30" s="4">
        <v>472.010226863475</v>
      </c>
      <c r="AE30" s="4">
        <v>466.67804894031764</v>
      </c>
      <c r="AF30" s="4">
        <v>461.69400484464342</v>
      </c>
      <c r="AG30" s="4">
        <v>457.03648675587471</v>
      </c>
      <c r="AH30" s="4">
        <v>452.68538661510502</v>
      </c>
    </row>
    <row r="31" spans="1:34" x14ac:dyDescent="0.25">
      <c r="A31" s="5" t="s">
        <v>30</v>
      </c>
      <c r="B31" s="10">
        <v>593.98153771833097</v>
      </c>
      <c r="C31" s="6">
        <v>571.98823729636513</v>
      </c>
      <c r="D31" s="6">
        <v>548.44565984201392</v>
      </c>
      <c r="E31" s="6">
        <v>525.88629626097929</v>
      </c>
      <c r="F31" s="6">
        <v>503.06968381423042</v>
      </c>
      <c r="G31" s="6">
        <v>479.93572455686382</v>
      </c>
      <c r="H31" s="6">
        <v>456.4347391727996</v>
      </c>
      <c r="I31" s="6">
        <v>432.52569106751088</v>
      </c>
      <c r="J31" s="6">
        <v>409.36984887248764</v>
      </c>
      <c r="K31" s="6">
        <v>387.99982544555434</v>
      </c>
      <c r="L31" s="6">
        <v>368.23969617830812</v>
      </c>
      <c r="M31" s="6">
        <v>349.93617548580914</v>
      </c>
      <c r="N31" s="6">
        <v>332.95518612188937</v>
      </c>
      <c r="O31" s="6">
        <v>317.17898584210423</v>
      </c>
      <c r="P31" s="6">
        <v>302.29684965553827</v>
      </c>
      <c r="Q31" s="6">
        <v>288.44829494714992</v>
      </c>
      <c r="R31" s="6">
        <v>275.54939042848423</v>
      </c>
      <c r="S31" s="6">
        <v>263.52518010667643</v>
      </c>
      <c r="T31" s="6">
        <v>252.30846063532636</v>
      </c>
      <c r="U31" s="6">
        <v>241.83874928132531</v>
      </c>
      <c r="V31" s="6">
        <v>232.06141113254316</v>
      </c>
      <c r="W31" s="6">
        <v>222.92691942190393</v>
      </c>
      <c r="X31" s="6">
        <v>214.39022721365882</v>
      </c>
      <c r="Y31" s="6">
        <v>206.41023233462644</v>
      </c>
      <c r="Z31" s="6">
        <v>198.94932045947223</v>
      </c>
      <c r="AA31" s="6">
        <v>191.97297377698095</v>
      </c>
      <c r="AB31" s="6">
        <v>185.44943475898233</v>
      </c>
      <c r="AC31" s="6">
        <v>179.34941629613385</v>
      </c>
      <c r="AD31" s="6">
        <v>173.64585091430803</v>
      </c>
      <c r="AE31" s="6">
        <v>168.31367299115067</v>
      </c>
      <c r="AF31" s="6">
        <v>163.32962889547642</v>
      </c>
      <c r="AG31" s="6">
        <v>158.67211080670771</v>
      </c>
      <c r="AH31" s="6">
        <v>154.32101066593808</v>
      </c>
    </row>
    <row r="32" spans="1:34" x14ac:dyDescent="0.25">
      <c r="A32" s="5" t="s">
        <v>31</v>
      </c>
      <c r="B32" s="10">
        <v>50.162345013201239</v>
      </c>
      <c r="C32" s="6">
        <v>50.546426585515292</v>
      </c>
      <c r="D32" s="6">
        <v>51.49390377775191</v>
      </c>
      <c r="E32" s="6">
        <v>52.215148945940044</v>
      </c>
      <c r="F32" s="6">
        <v>52.876939350461384</v>
      </c>
      <c r="G32" s="6">
        <v>53.429982623355713</v>
      </c>
      <c r="H32" s="6">
        <v>53.921766595027847</v>
      </c>
      <c r="I32" s="6">
        <v>54.401013779473118</v>
      </c>
      <c r="J32" s="6">
        <v>54.869433738586096</v>
      </c>
      <c r="K32" s="6">
        <v>55.328641058600546</v>
      </c>
      <c r="L32" s="6">
        <v>55.778255836873207</v>
      </c>
      <c r="M32" s="6">
        <v>56.168985705443916</v>
      </c>
      <c r="N32" s="6">
        <v>56.549363226986394</v>
      </c>
      <c r="O32" s="6">
        <v>56.920813036412767</v>
      </c>
      <c r="P32" s="6">
        <v>57.283620060705445</v>
      </c>
      <c r="Q32" s="6">
        <v>57.637309421560431</v>
      </c>
      <c r="R32" s="6">
        <v>57.981596191995244</v>
      </c>
      <c r="S32" s="6">
        <v>58.315530615401798</v>
      </c>
      <c r="T32" s="6">
        <v>58.645286109732766</v>
      </c>
      <c r="U32" s="6">
        <v>58.970292821023236</v>
      </c>
      <c r="V32" s="6">
        <v>59.289695968325944</v>
      </c>
      <c r="W32" s="6">
        <v>59.603210624658445</v>
      </c>
      <c r="X32" s="6">
        <v>59.909222203786996</v>
      </c>
      <c r="Y32" s="6">
        <v>60.20630607079945</v>
      </c>
      <c r="Z32" s="6">
        <v>60.493227542105267</v>
      </c>
      <c r="AA32" s="6">
        <v>60.769226812417976</v>
      </c>
      <c r="AB32" s="6">
        <v>61.033354125129499</v>
      </c>
      <c r="AC32" s="6">
        <v>61.284374796649274</v>
      </c>
      <c r="AD32" s="6">
        <v>61.284374796649274</v>
      </c>
      <c r="AE32" s="6">
        <v>61.284374796649274</v>
      </c>
      <c r="AF32" s="6">
        <v>61.284374796649274</v>
      </c>
      <c r="AG32" s="6">
        <v>61.284374796649274</v>
      </c>
      <c r="AH32" s="6">
        <v>61.284374796649274</v>
      </c>
    </row>
    <row r="33" spans="1:34" x14ac:dyDescent="0.25">
      <c r="A33" s="5" t="s">
        <v>32</v>
      </c>
      <c r="B33" s="10">
        <v>36.553209746169337</v>
      </c>
      <c r="C33" s="6">
        <v>36.553209746169337</v>
      </c>
      <c r="D33" s="6">
        <v>36.553209746169337</v>
      </c>
      <c r="E33" s="6">
        <v>36.553209746169337</v>
      </c>
      <c r="F33" s="6">
        <v>36.553209746169337</v>
      </c>
      <c r="G33" s="6">
        <v>36.553209746169337</v>
      </c>
      <c r="H33" s="6">
        <v>36.553209746169337</v>
      </c>
      <c r="I33" s="6">
        <v>36.553209746169337</v>
      </c>
      <c r="J33" s="6">
        <v>36.553209746169337</v>
      </c>
      <c r="K33" s="6">
        <v>36.553209746169337</v>
      </c>
      <c r="L33" s="6">
        <v>36.553209746169337</v>
      </c>
      <c r="M33" s="6">
        <v>36.553209746169337</v>
      </c>
      <c r="N33" s="6">
        <v>36.553209746169337</v>
      </c>
      <c r="O33" s="6">
        <v>36.553209746169337</v>
      </c>
      <c r="P33" s="6">
        <v>36.553209746169337</v>
      </c>
      <c r="Q33" s="6">
        <v>36.553209746169337</v>
      </c>
      <c r="R33" s="6">
        <v>36.553209746169337</v>
      </c>
      <c r="S33" s="6">
        <v>36.553209746169337</v>
      </c>
      <c r="T33" s="6">
        <v>36.553209746169337</v>
      </c>
      <c r="U33" s="6">
        <v>36.553209746169337</v>
      </c>
      <c r="V33" s="6">
        <v>36.553209746169337</v>
      </c>
      <c r="W33" s="6">
        <v>36.553209746169337</v>
      </c>
      <c r="X33" s="6">
        <v>36.553209746169337</v>
      </c>
      <c r="Y33" s="6">
        <v>36.553209746169337</v>
      </c>
      <c r="Z33" s="6">
        <v>36.553209746169337</v>
      </c>
      <c r="AA33" s="6">
        <v>36.553209746169337</v>
      </c>
      <c r="AB33" s="6">
        <v>36.553209746169337</v>
      </c>
      <c r="AC33" s="6">
        <v>36.553209746169337</v>
      </c>
      <c r="AD33" s="6">
        <v>36.553209746169337</v>
      </c>
      <c r="AE33" s="6">
        <v>36.553209746169337</v>
      </c>
      <c r="AF33" s="6">
        <v>36.553209746169337</v>
      </c>
      <c r="AG33" s="6">
        <v>36.553209746169337</v>
      </c>
      <c r="AH33" s="6">
        <v>36.553209746169337</v>
      </c>
    </row>
    <row r="34" spans="1:34" x14ac:dyDescent="0.25">
      <c r="A34" s="5" t="s">
        <v>33</v>
      </c>
      <c r="B34" s="10">
        <v>163.73198014883783</v>
      </c>
      <c r="C34" s="6">
        <v>160.85578026017384</v>
      </c>
      <c r="D34" s="6">
        <v>164.35620487714039</v>
      </c>
      <c r="E34" s="6">
        <v>167.02082241335171</v>
      </c>
      <c r="F34" s="6">
        <v>169.46578619954079</v>
      </c>
      <c r="G34" s="6">
        <v>171.50898713624858</v>
      </c>
      <c r="H34" s="6">
        <v>173.32586751582483</v>
      </c>
      <c r="I34" s="6">
        <v>175.09643113022065</v>
      </c>
      <c r="J34" s="6">
        <v>176.82699390196075</v>
      </c>
      <c r="K34" s="6">
        <v>178.52352086898492</v>
      </c>
      <c r="L34" s="6">
        <v>180.1846084929544</v>
      </c>
      <c r="M34" s="6">
        <v>181.62814767440995</v>
      </c>
      <c r="N34" s="6">
        <v>183.03344043613316</v>
      </c>
      <c r="O34" s="6">
        <v>184.40575004689458</v>
      </c>
      <c r="P34" s="6">
        <v>185.74612916044833</v>
      </c>
      <c r="Q34" s="6">
        <v>187.05282335387091</v>
      </c>
      <c r="R34" s="6">
        <v>188.32477997340823</v>
      </c>
      <c r="S34" s="6">
        <v>189.5584901732131</v>
      </c>
      <c r="T34" s="6">
        <v>190.77676145129129</v>
      </c>
      <c r="U34" s="6">
        <v>191.97748850013448</v>
      </c>
      <c r="V34" s="6">
        <v>193.15751335848034</v>
      </c>
      <c r="W34" s="6">
        <v>194.3157833725748</v>
      </c>
      <c r="X34" s="6">
        <v>195.44633350447802</v>
      </c>
      <c r="Y34" s="6">
        <v>196.54390048541941</v>
      </c>
      <c r="Z34" s="6">
        <v>197.60392281579797</v>
      </c>
      <c r="AA34" s="6">
        <v>198.62359341893591</v>
      </c>
      <c r="AB34" s="6">
        <v>199.59940344898646</v>
      </c>
      <c r="AC34" s="6">
        <v>200.52679140634837</v>
      </c>
      <c r="AD34" s="6">
        <v>200.52679140634837</v>
      </c>
      <c r="AE34" s="6">
        <v>200.52679140634837</v>
      </c>
      <c r="AF34" s="6">
        <v>200.52679140634837</v>
      </c>
      <c r="AG34" s="6">
        <v>200.52679140634837</v>
      </c>
      <c r="AH34" s="6">
        <v>200.52679140634837</v>
      </c>
    </row>
    <row r="35" spans="1:34" x14ac:dyDescent="0.25">
      <c r="A35" s="3" t="s">
        <v>34</v>
      </c>
      <c r="B35" s="10">
        <v>3894.5429250727043</v>
      </c>
      <c r="C35" s="4">
        <f t="shared" ref="C35:S35" si="0">SUM(C36:C43)</f>
        <v>4899.4130969529888</v>
      </c>
      <c r="D35" s="4">
        <f t="shared" si="0"/>
        <v>4903.6591721681898</v>
      </c>
      <c r="E35" s="4">
        <f t="shared" si="0"/>
        <v>5558.303668087774</v>
      </c>
      <c r="F35" s="4">
        <f t="shared" si="0"/>
        <v>5313.504539742753</v>
      </c>
      <c r="G35" s="4">
        <f t="shared" si="0"/>
        <v>5518.682670384117</v>
      </c>
      <c r="H35" s="4">
        <f t="shared" si="0"/>
        <v>5416.9118262387947</v>
      </c>
      <c r="I35" s="4">
        <f t="shared" si="0"/>
        <v>5534.8631589198367</v>
      </c>
      <c r="J35" s="4">
        <f t="shared" si="0"/>
        <v>7461.3102225319926</v>
      </c>
      <c r="K35" s="4">
        <f t="shared" si="0"/>
        <v>7640.1706097042997</v>
      </c>
      <c r="L35" s="4">
        <f t="shared" si="0"/>
        <v>6801.4468922242813</v>
      </c>
      <c r="M35" s="4">
        <f t="shared" si="0"/>
        <v>8490.6723936902999</v>
      </c>
      <c r="N35" s="4">
        <f t="shared" si="0"/>
        <v>8038.6085305493671</v>
      </c>
      <c r="O35" s="4">
        <f t="shared" si="0"/>
        <v>8387.4143629280952</v>
      </c>
      <c r="P35" s="4">
        <f t="shared" si="0"/>
        <v>8269.9585038931236</v>
      </c>
      <c r="Q35" s="4">
        <f t="shared" si="0"/>
        <v>8002.3872780252532</v>
      </c>
      <c r="R35" s="4">
        <f t="shared" si="0"/>
        <v>7471.9400819560688</v>
      </c>
      <c r="S35" s="4">
        <f t="shared" si="0"/>
        <v>6814.0552455232555</v>
      </c>
      <c r="T35" s="4">
        <f t="shared" ref="T35:AC35" si="1">SUM(T36:T43)</f>
        <v>6527.0785811818123</v>
      </c>
      <c r="U35" s="4">
        <f t="shared" si="1"/>
        <v>6147.4550755975724</v>
      </c>
      <c r="V35" s="4">
        <f t="shared" si="1"/>
        <v>5915.0985057652961</v>
      </c>
      <c r="W35" s="4">
        <f t="shared" si="1"/>
        <v>6232.5959815766728</v>
      </c>
      <c r="X35" s="4">
        <f t="shared" si="1"/>
        <v>6504.2578541039447</v>
      </c>
      <c r="Y35" s="4">
        <f t="shared" si="1"/>
        <v>6584.183429169565</v>
      </c>
      <c r="Z35" s="4">
        <f t="shared" si="1"/>
        <v>6057.2690797821633</v>
      </c>
      <c r="AA35" s="4">
        <f t="shared" si="1"/>
        <v>6426.6495930363744</v>
      </c>
      <c r="AB35" s="4">
        <f t="shared" si="1"/>
        <v>6440.0106935550675</v>
      </c>
      <c r="AC35" s="4">
        <f t="shared" si="1"/>
        <v>6966.1290421294398</v>
      </c>
      <c r="AD35" s="4">
        <f t="shared" ref="AD35:AH35" si="2">SUM(AD36:AD43)</f>
        <v>6966.1290421294398</v>
      </c>
      <c r="AE35" s="4">
        <f t="shared" si="2"/>
        <v>6966.1290421294398</v>
      </c>
      <c r="AF35" s="4">
        <f t="shared" si="2"/>
        <v>6966.1290421294398</v>
      </c>
      <c r="AG35" s="4">
        <f t="shared" si="2"/>
        <v>6966.1290421294398</v>
      </c>
      <c r="AH35" s="4">
        <f t="shared" si="2"/>
        <v>6966.1290421294398</v>
      </c>
    </row>
    <row r="36" spans="1:34" x14ac:dyDescent="0.25">
      <c r="A36" s="5" t="s">
        <v>35</v>
      </c>
      <c r="B36" s="10">
        <v>-1598.4376108928095</v>
      </c>
      <c r="C36" s="6">
        <v>657.14403878838016</v>
      </c>
      <c r="D36" s="6">
        <v>575.77441755279131</v>
      </c>
      <c r="E36" s="6">
        <v>1810.8593181571114</v>
      </c>
      <c r="F36" s="6">
        <v>1424.0461430841724</v>
      </c>
      <c r="G36" s="6">
        <v>1709.747564634743</v>
      </c>
      <c r="H36" s="6">
        <v>1563.3748943003134</v>
      </c>
      <c r="I36" s="6">
        <v>1838.9388160986318</v>
      </c>
      <c r="J36" s="6">
        <v>5300.1533221202262</v>
      </c>
      <c r="K36" s="6">
        <v>4732.7033508011482</v>
      </c>
      <c r="L36" s="6">
        <v>3116.1819442057003</v>
      </c>
      <c r="M36" s="6">
        <v>6193.0310908035735</v>
      </c>
      <c r="N36" s="6">
        <v>4709.7673861168587</v>
      </c>
      <c r="O36" s="6">
        <v>5340.1482979456023</v>
      </c>
      <c r="P36" s="6">
        <v>4964.8632696884943</v>
      </c>
      <c r="Q36" s="6">
        <v>4315.749152970945</v>
      </c>
      <c r="R36" s="6">
        <v>3349.544831015658</v>
      </c>
      <c r="S36" s="6">
        <v>2334.9153307289889</v>
      </c>
      <c r="T36" s="6">
        <v>2272.1638328156646</v>
      </c>
      <c r="U36" s="6">
        <v>1659.2560046774183</v>
      </c>
      <c r="V36" s="6">
        <v>1260.2524676564772</v>
      </c>
      <c r="W36" s="6">
        <v>1395.9654585716521</v>
      </c>
      <c r="X36" s="6">
        <v>1543.611293890687</v>
      </c>
      <c r="Y36" s="6">
        <v>1858.5598671815719</v>
      </c>
      <c r="Z36" s="6">
        <v>1688.8532042612053</v>
      </c>
      <c r="AA36" s="6">
        <v>1861.0481186358525</v>
      </c>
      <c r="AB36" s="6">
        <v>1931.0856415692599</v>
      </c>
      <c r="AC36" s="6">
        <v>2204.2351794746096</v>
      </c>
      <c r="AD36" s="6">
        <v>2204.2351794746096</v>
      </c>
      <c r="AE36" s="6">
        <v>2204.2351794746096</v>
      </c>
      <c r="AF36" s="6">
        <v>2204.2351794746096</v>
      </c>
      <c r="AG36" s="6">
        <v>2204.2351794746096</v>
      </c>
      <c r="AH36" s="6">
        <v>2204.2351794746096</v>
      </c>
    </row>
    <row r="37" spans="1:34" x14ac:dyDescent="0.25">
      <c r="A37" s="5" t="s">
        <v>36</v>
      </c>
      <c r="B37" s="10">
        <v>81.72746246368304</v>
      </c>
      <c r="C37" s="6">
        <v>-87.104691640592776</v>
      </c>
      <c r="D37" s="6">
        <v>-76.415733497572901</v>
      </c>
      <c r="E37" s="6">
        <v>-65.808547827968511</v>
      </c>
      <c r="F37" s="6">
        <v>-56.166073245055898</v>
      </c>
      <c r="G37" s="6">
        <v>-48.416368925208374</v>
      </c>
      <c r="H37" s="6">
        <v>-42.030658778787121</v>
      </c>
      <c r="I37" s="6">
        <v>-62.657012319197605</v>
      </c>
      <c r="J37" s="6">
        <v>-58.582399098965062</v>
      </c>
      <c r="K37" s="6">
        <v>-55.61017669919709</v>
      </c>
      <c r="L37" s="6">
        <v>-53.910448177735205</v>
      </c>
      <c r="M37" s="6">
        <v>-53.534510666515068</v>
      </c>
      <c r="N37" s="6">
        <v>-54.387534290066213</v>
      </c>
      <c r="O37" s="6">
        <v>-56.447013541946035</v>
      </c>
      <c r="P37" s="6">
        <v>-55.412013745737454</v>
      </c>
      <c r="Q37" s="6">
        <v>-54.883616186866178</v>
      </c>
      <c r="R37" s="6">
        <v>-54.762522768144379</v>
      </c>
      <c r="S37" s="6">
        <v>-54.904535199879248</v>
      </c>
      <c r="T37" s="6">
        <v>-55.132872622106618</v>
      </c>
      <c r="U37" s="6">
        <v>-55.25709567744665</v>
      </c>
      <c r="V37" s="6">
        <v>-55.058776033363444</v>
      </c>
      <c r="W37" s="6">
        <v>-54.999903081301078</v>
      </c>
      <c r="X37" s="6">
        <v>-55.019284230373586</v>
      </c>
      <c r="Y37" s="6">
        <v>-55.062077807411796</v>
      </c>
      <c r="Z37" s="6">
        <v>-55.088334908667179</v>
      </c>
      <c r="AA37" s="6">
        <v>-55.080911956427286</v>
      </c>
      <c r="AB37" s="6">
        <v>-55.051548002924093</v>
      </c>
      <c r="AC37" s="6">
        <v>-55.05034333118418</v>
      </c>
      <c r="AD37" s="6">
        <v>-55.05034333118418</v>
      </c>
      <c r="AE37" s="6">
        <v>-55.05034333118418</v>
      </c>
      <c r="AF37" s="6">
        <v>-55.05034333118418</v>
      </c>
      <c r="AG37" s="6">
        <v>-55.05034333118418</v>
      </c>
      <c r="AH37" s="6">
        <v>-55.05034333118418</v>
      </c>
    </row>
    <row r="38" spans="1:34" x14ac:dyDescent="0.25">
      <c r="A38" s="5" t="s">
        <v>37</v>
      </c>
      <c r="B38" s="10">
        <v>2406.7154327127555</v>
      </c>
      <c r="C38" s="6">
        <v>2142.0919918410818</v>
      </c>
      <c r="D38" s="6">
        <v>2042.3058026655565</v>
      </c>
      <c r="E38" s="6">
        <v>1884.7209659172347</v>
      </c>
      <c r="F38" s="6">
        <v>1762.9771645392859</v>
      </c>
      <c r="G38" s="6">
        <v>1673.3871852672353</v>
      </c>
      <c r="H38" s="6">
        <v>1561.5210568361742</v>
      </c>
      <c r="I38" s="6">
        <v>1435.7528439812613</v>
      </c>
      <c r="J38" s="6">
        <v>1428.9069217580184</v>
      </c>
      <c r="K38" s="6">
        <v>1432.4091258574022</v>
      </c>
      <c r="L38" s="6">
        <v>1425.5389409509219</v>
      </c>
      <c r="M38" s="6">
        <v>1426.0739145306848</v>
      </c>
      <c r="N38" s="6">
        <v>1425.6300423456655</v>
      </c>
      <c r="O38" s="6">
        <v>1425.5867305516658</v>
      </c>
      <c r="P38" s="6">
        <v>1425.5843866634243</v>
      </c>
      <c r="Q38" s="6">
        <v>1425.7942570940704</v>
      </c>
      <c r="R38" s="6">
        <v>1425.7843343839572</v>
      </c>
      <c r="S38" s="6">
        <v>1425.7289764164666</v>
      </c>
      <c r="T38" s="6">
        <v>1425.7266126456298</v>
      </c>
      <c r="U38" s="6">
        <v>1425.7526563876731</v>
      </c>
      <c r="V38" s="6">
        <v>1425.7730451017803</v>
      </c>
      <c r="W38" s="6">
        <v>1425.7537899622546</v>
      </c>
      <c r="X38" s="6">
        <v>1425.7501138274192</v>
      </c>
      <c r="Y38" s="6">
        <v>1425.7477399890788</v>
      </c>
      <c r="Z38" s="6">
        <v>1425.7539096222285</v>
      </c>
      <c r="AA38" s="6">
        <v>1425.7516789851393</v>
      </c>
      <c r="AB38" s="6">
        <v>1425.7469310252441</v>
      </c>
      <c r="AC38" s="6">
        <v>1425.7445490865186</v>
      </c>
      <c r="AD38" s="6">
        <v>1425.7445490865186</v>
      </c>
      <c r="AE38" s="6">
        <v>1425.7445490865186</v>
      </c>
      <c r="AF38" s="6">
        <v>1425.7445490865186</v>
      </c>
      <c r="AG38" s="6">
        <v>1425.7445490865186</v>
      </c>
      <c r="AH38" s="6">
        <v>1425.7445490865186</v>
      </c>
    </row>
    <row r="39" spans="1:34" x14ac:dyDescent="0.25">
      <c r="A39" s="5" t="s">
        <v>38</v>
      </c>
      <c r="B39" s="10">
        <v>3745.575044104367</v>
      </c>
      <c r="C39" s="6">
        <v>3745.1438730216428</v>
      </c>
      <c r="D39" s="6">
        <v>3741.4785983778338</v>
      </c>
      <c r="E39" s="6">
        <v>3737.8133237340239</v>
      </c>
      <c r="F39" s="6">
        <v>3734.7302357568815</v>
      </c>
      <c r="G39" s="6">
        <v>3731.6471477797381</v>
      </c>
      <c r="H39" s="6">
        <v>3729.1462464692627</v>
      </c>
      <c r="I39" s="6">
        <v>3726.0824963587861</v>
      </c>
      <c r="J39" s="6">
        <v>3729.3188720387857</v>
      </c>
      <c r="K39" s="6">
        <v>3732.5552477187862</v>
      </c>
      <c r="L39" s="6">
        <v>3736.3738100654527</v>
      </c>
      <c r="M39" s="6">
        <v>3740.7745590787858</v>
      </c>
      <c r="N39" s="6">
        <v>3746.3396814254525</v>
      </c>
      <c r="O39" s="6">
        <v>3752.4869904387861</v>
      </c>
      <c r="P39" s="6">
        <v>3758.6342994521196</v>
      </c>
      <c r="Q39" s="6">
        <v>3764.7816084654528</v>
      </c>
      <c r="R39" s="6">
        <v>3770.9289174787859</v>
      </c>
      <c r="S39" s="6">
        <v>3777.0762264921191</v>
      </c>
      <c r="T39" s="6">
        <v>3782.975232892119</v>
      </c>
      <c r="U39" s="6">
        <v>3788.3776922841189</v>
      </c>
      <c r="V39" s="6">
        <v>3793.0447916974522</v>
      </c>
      <c r="W39" s="6">
        <v>3797.4635884974523</v>
      </c>
      <c r="X39" s="6">
        <v>3801.6340826841192</v>
      </c>
      <c r="Y39" s="6">
        <v>3805.8045768707857</v>
      </c>
      <c r="Z39" s="6">
        <v>3809.3928843907856</v>
      </c>
      <c r="AA39" s="6">
        <v>3812.9811919107865</v>
      </c>
      <c r="AB39" s="6">
        <v>3815.987312764119</v>
      </c>
      <c r="AC39" s="6">
        <v>3818.9934336174524</v>
      </c>
      <c r="AD39" s="6">
        <v>3818.9934336174524</v>
      </c>
      <c r="AE39" s="6">
        <v>3818.9934336174524</v>
      </c>
      <c r="AF39" s="6">
        <v>3818.9934336174524</v>
      </c>
      <c r="AG39" s="6">
        <v>3818.9934336174524</v>
      </c>
      <c r="AH39" s="6">
        <v>3818.9934336174524</v>
      </c>
    </row>
    <row r="40" spans="1:34" x14ac:dyDescent="0.25">
      <c r="A40" s="5" t="s">
        <v>39</v>
      </c>
      <c r="B40" s="10">
        <v>131.91785491691655</v>
      </c>
      <c r="C40" s="6">
        <v>108.14096123385575</v>
      </c>
      <c r="D40" s="6">
        <v>107.75738915561924</v>
      </c>
      <c r="E40" s="6">
        <v>107.37381707738272</v>
      </c>
      <c r="F40" s="6">
        <v>106.99024499914623</v>
      </c>
      <c r="G40" s="6">
        <v>97.426609865826663</v>
      </c>
      <c r="H40" s="6">
        <v>97.043037787590166</v>
      </c>
      <c r="I40" s="6">
        <v>96.562850562701797</v>
      </c>
      <c r="J40" s="6">
        <v>96.175806008098732</v>
      </c>
      <c r="K40" s="6">
        <v>95.788761453495596</v>
      </c>
      <c r="L40" s="6">
        <v>95.401716898892488</v>
      </c>
      <c r="M40" s="6">
        <v>95.014672344289238</v>
      </c>
      <c r="N40" s="6">
        <v>94.559241272595244</v>
      </c>
      <c r="O40" s="6">
        <v>94.170113232172156</v>
      </c>
      <c r="P40" s="6">
        <v>93.78098519174911</v>
      </c>
      <c r="Q40" s="6">
        <v>93.391857151326022</v>
      </c>
      <c r="R40" s="6">
        <v>93.002729110902962</v>
      </c>
      <c r="S40" s="6">
        <v>92.613601070479916</v>
      </c>
      <c r="T40" s="6">
        <v>92.613601070479902</v>
      </c>
      <c r="U40" s="6">
        <v>92.613601070479902</v>
      </c>
      <c r="V40" s="6">
        <v>92.613601070479902</v>
      </c>
      <c r="W40" s="6">
        <v>92.613601070479902</v>
      </c>
      <c r="X40" s="6">
        <v>92.613601070479902</v>
      </c>
      <c r="Y40" s="6">
        <v>92.613601070479902</v>
      </c>
      <c r="Z40" s="6">
        <v>92.613601070479902</v>
      </c>
      <c r="AA40" s="6">
        <v>92.613601070479902</v>
      </c>
      <c r="AB40" s="6">
        <v>92.613601070479902</v>
      </c>
      <c r="AC40" s="6">
        <v>92.613601070479902</v>
      </c>
      <c r="AD40" s="6">
        <v>92.613601070479902</v>
      </c>
      <c r="AE40" s="6">
        <v>92.613601070479902</v>
      </c>
      <c r="AF40" s="6">
        <v>92.613601070479902</v>
      </c>
      <c r="AG40" s="6">
        <v>92.613601070479902</v>
      </c>
      <c r="AH40" s="6">
        <v>92.613601070479902</v>
      </c>
    </row>
    <row r="41" spans="1:34" x14ac:dyDescent="0.25">
      <c r="A41" s="5" t="s">
        <v>40</v>
      </c>
      <c r="B41" s="10">
        <v>14.191278776191686</v>
      </c>
      <c r="C41" s="6">
        <v>13.283350666667875</v>
      </c>
      <c r="D41" s="6">
        <v>13.283350666667875</v>
      </c>
      <c r="E41" s="6">
        <v>13.283350666667875</v>
      </c>
      <c r="F41" s="6">
        <v>13.283350666667875</v>
      </c>
      <c r="G41" s="6">
        <v>13.283350666667875</v>
      </c>
      <c r="H41" s="6">
        <v>13.283350666667875</v>
      </c>
      <c r="I41" s="6">
        <v>13.283350666667875</v>
      </c>
      <c r="J41" s="6">
        <v>13.283350666667875</v>
      </c>
      <c r="K41" s="6">
        <v>13.283350666667875</v>
      </c>
      <c r="L41" s="6">
        <v>13.283350666667875</v>
      </c>
      <c r="M41" s="6">
        <v>13.283350666667875</v>
      </c>
      <c r="N41" s="6">
        <v>13.283350666667875</v>
      </c>
      <c r="O41" s="6">
        <v>13.283350666667875</v>
      </c>
      <c r="P41" s="6">
        <v>13.283350666667875</v>
      </c>
      <c r="Q41" s="6">
        <v>13.283350666667875</v>
      </c>
      <c r="R41" s="6">
        <v>13.283350666667875</v>
      </c>
      <c r="S41" s="6">
        <v>13.283350666667875</v>
      </c>
      <c r="T41" s="6">
        <v>13.283350666667875</v>
      </c>
      <c r="U41" s="6">
        <v>13.283350666667875</v>
      </c>
      <c r="V41" s="6">
        <v>13.283350666667875</v>
      </c>
      <c r="W41" s="6">
        <v>13.283350666667875</v>
      </c>
      <c r="X41" s="6">
        <v>13.283350666667875</v>
      </c>
      <c r="Y41" s="6">
        <v>13.283350666667875</v>
      </c>
      <c r="Z41" s="6">
        <v>13.283350666667875</v>
      </c>
      <c r="AA41" s="6">
        <v>13.283350666667875</v>
      </c>
      <c r="AB41" s="6">
        <v>13.283350666667875</v>
      </c>
      <c r="AC41" s="6">
        <v>13.283350666667875</v>
      </c>
      <c r="AD41" s="6">
        <v>13.283350666667875</v>
      </c>
      <c r="AE41" s="6">
        <v>13.283350666667875</v>
      </c>
      <c r="AF41" s="6">
        <v>13.283350666667875</v>
      </c>
      <c r="AG41" s="6">
        <v>13.283350666667875</v>
      </c>
      <c r="AH41" s="6">
        <v>13.283350666667875</v>
      </c>
    </row>
    <row r="42" spans="1:34" x14ac:dyDescent="0.25">
      <c r="A42" s="5" t="s">
        <v>41</v>
      </c>
      <c r="B42" s="10">
        <v>-887.14653700840006</v>
      </c>
      <c r="C42" s="6">
        <v>-1679.2864269580473</v>
      </c>
      <c r="D42" s="6">
        <v>-1500.5246527527063</v>
      </c>
      <c r="E42" s="6">
        <v>-1929.9385596366778</v>
      </c>
      <c r="F42" s="6">
        <v>-1672.3565260583443</v>
      </c>
      <c r="G42" s="6">
        <v>-1658.3928189048847</v>
      </c>
      <c r="H42" s="6">
        <v>-1505.4261010424264</v>
      </c>
      <c r="I42" s="6">
        <v>-1513.1001864290147</v>
      </c>
      <c r="J42" s="6">
        <v>-3047.9456509608403</v>
      </c>
      <c r="K42" s="6">
        <v>-2310.9590500940039</v>
      </c>
      <c r="L42" s="6">
        <v>-1531.4224223856195</v>
      </c>
      <c r="M42" s="6">
        <v>-2923.9706830671862</v>
      </c>
      <c r="N42" s="6">
        <v>-1896.5836369878052</v>
      </c>
      <c r="O42" s="6">
        <v>-2181.8141063648541</v>
      </c>
      <c r="P42" s="6">
        <v>-1930.7757740235959</v>
      </c>
      <c r="Q42" s="6">
        <v>-1555.7293321363429</v>
      </c>
      <c r="R42" s="6">
        <v>-1125.8415579317605</v>
      </c>
      <c r="S42" s="6">
        <v>-774.65770465158698</v>
      </c>
      <c r="T42" s="6">
        <v>-1004.5511762866405</v>
      </c>
      <c r="U42" s="6">
        <v>-776.57113381133877</v>
      </c>
      <c r="V42" s="6">
        <v>-614.80997439419775</v>
      </c>
      <c r="W42" s="6">
        <v>-437.48390411053208</v>
      </c>
      <c r="X42" s="6">
        <v>-317.61530380505394</v>
      </c>
      <c r="Y42" s="6">
        <v>-556.7636288016065</v>
      </c>
      <c r="Z42" s="6">
        <v>-917.53953532053583</v>
      </c>
      <c r="AA42" s="6">
        <v>-723.94743627612354</v>
      </c>
      <c r="AB42" s="6">
        <v>-783.65459553777862</v>
      </c>
      <c r="AC42" s="6">
        <v>-533.69072845510414</v>
      </c>
      <c r="AD42" s="6">
        <v>-533.69072845510414</v>
      </c>
      <c r="AE42" s="6">
        <v>-533.69072845510414</v>
      </c>
      <c r="AF42" s="6">
        <v>-533.69072845510414</v>
      </c>
      <c r="AG42" s="6">
        <v>-533.69072845510414</v>
      </c>
      <c r="AH42" s="6">
        <v>-533.69072845510414</v>
      </c>
    </row>
    <row r="43" spans="1:34" x14ac:dyDescent="0.25">
      <c r="A43" s="5" t="s">
        <v>42</v>
      </c>
      <c r="B43" s="14"/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  <c r="AB43" s="15"/>
      <c r="AC43" s="15"/>
      <c r="AD43" s="15"/>
      <c r="AE43" s="15"/>
      <c r="AF43" s="15"/>
      <c r="AG43" s="15"/>
      <c r="AH43" s="15"/>
    </row>
    <row r="44" spans="1:34" x14ac:dyDescent="0.25"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</row>
    <row r="45" spans="1:34" s="2" customFormat="1" x14ac:dyDescent="0.25">
      <c r="A45" s="1" t="s">
        <v>9</v>
      </c>
      <c r="B45" s="8">
        <v>54926.45805028412</v>
      </c>
      <c r="C45" s="8">
        <v>53438.271761924982</v>
      </c>
      <c r="D45" s="8">
        <v>53565.436121127721</v>
      </c>
      <c r="E45" s="8">
        <v>51674.459506559841</v>
      </c>
      <c r="F45" s="8">
        <v>49906.806816565811</v>
      </c>
      <c r="G45" s="8">
        <v>48478.789838334204</v>
      </c>
      <c r="H45" s="8">
        <v>47237.402227653962</v>
      </c>
      <c r="I45" s="8">
        <v>45035.937326533</v>
      </c>
      <c r="J45" s="8">
        <v>44046.730720115411</v>
      </c>
      <c r="K45" s="8">
        <v>42779.470024042472</v>
      </c>
      <c r="L45" s="8">
        <v>42368.205745816966</v>
      </c>
      <c r="M45" s="8">
        <v>41902.367712694919</v>
      </c>
      <c r="N45" s="8">
        <v>41361.361225106011</v>
      </c>
      <c r="O45" s="8">
        <v>40841.068393130212</v>
      </c>
      <c r="P45" s="8">
        <v>40234.696261282908</v>
      </c>
      <c r="Q45" s="8">
        <v>39796.488127277917</v>
      </c>
      <c r="R45" s="8">
        <v>38866.621003637309</v>
      </c>
      <c r="S45" s="8">
        <v>37880.605838770629</v>
      </c>
      <c r="T45" s="8">
        <v>36938.615413135871</v>
      </c>
      <c r="U45" s="8">
        <v>36194.804179043545</v>
      </c>
      <c r="V45" s="8">
        <v>35731.379306877738</v>
      </c>
      <c r="W45" s="8">
        <v>35103.988358267234</v>
      </c>
      <c r="X45" s="8">
        <v>34733.061003420567</v>
      </c>
      <c r="Y45" s="8">
        <v>33833.488482109969</v>
      </c>
      <c r="Z45" s="8">
        <v>33085.73122599833</v>
      </c>
      <c r="AA45" s="8">
        <v>32499.508544259923</v>
      </c>
      <c r="AB45" s="8">
        <v>32048.423863800344</v>
      </c>
      <c r="AC45" s="8">
        <v>31701.623269593747</v>
      </c>
      <c r="AD45" s="8">
        <v>31305.99899572142</v>
      </c>
      <c r="AE45" s="8">
        <v>30993.352019398368</v>
      </c>
      <c r="AF45" s="8">
        <v>30695.882085055022</v>
      </c>
      <c r="AG45" s="8">
        <v>30404.675983036897</v>
      </c>
      <c r="AH45" s="8">
        <v>30333.831288952351</v>
      </c>
    </row>
    <row r="46" spans="1:34" x14ac:dyDescent="0.25">
      <c r="B46" s="11">
        <f t="shared" ref="B46:AC46" si="3">B45-(B2+B7+B8+B9+B10+B16+B22+B23+B30)</f>
        <v>0</v>
      </c>
      <c r="C46" s="11">
        <f t="shared" si="3"/>
        <v>0</v>
      </c>
      <c r="D46" s="11">
        <f t="shared" si="3"/>
        <v>0</v>
      </c>
      <c r="E46" s="11">
        <f t="shared" si="3"/>
        <v>0</v>
      </c>
      <c r="F46" s="11">
        <f t="shared" si="3"/>
        <v>0</v>
      </c>
      <c r="G46" s="11">
        <f t="shared" si="3"/>
        <v>0</v>
      </c>
      <c r="H46" s="11">
        <f t="shared" si="3"/>
        <v>0</v>
      </c>
      <c r="I46" s="11">
        <f t="shared" si="3"/>
        <v>0</v>
      </c>
      <c r="J46" s="11">
        <f t="shared" si="3"/>
        <v>0</v>
      </c>
      <c r="K46" s="11">
        <f t="shared" si="3"/>
        <v>0</v>
      </c>
      <c r="L46" s="11">
        <f t="shared" si="3"/>
        <v>0</v>
      </c>
      <c r="M46" s="11">
        <f t="shared" si="3"/>
        <v>0</v>
      </c>
      <c r="N46" s="11">
        <f t="shared" si="3"/>
        <v>0</v>
      </c>
      <c r="O46" s="11">
        <f t="shared" si="3"/>
        <v>0</v>
      </c>
      <c r="P46" s="11">
        <f t="shared" si="3"/>
        <v>0</v>
      </c>
      <c r="Q46" s="11">
        <f t="shared" si="3"/>
        <v>0</v>
      </c>
      <c r="R46" s="11">
        <f t="shared" si="3"/>
        <v>0</v>
      </c>
      <c r="S46" s="11">
        <f t="shared" si="3"/>
        <v>0</v>
      </c>
      <c r="T46" s="11">
        <f t="shared" si="3"/>
        <v>0</v>
      </c>
      <c r="U46" s="11">
        <f t="shared" si="3"/>
        <v>0</v>
      </c>
      <c r="V46" s="11">
        <f t="shared" si="3"/>
        <v>0</v>
      </c>
      <c r="W46" s="11">
        <f t="shared" si="3"/>
        <v>0</v>
      </c>
      <c r="X46" s="11">
        <f t="shared" si="3"/>
        <v>0</v>
      </c>
      <c r="Y46" s="11">
        <f t="shared" si="3"/>
        <v>0</v>
      </c>
      <c r="Z46" s="11">
        <f t="shared" si="3"/>
        <v>0</v>
      </c>
      <c r="AA46" s="11">
        <f t="shared" si="3"/>
        <v>0</v>
      </c>
      <c r="AB46" s="11">
        <f t="shared" si="3"/>
        <v>0</v>
      </c>
      <c r="AC46" s="11">
        <f t="shared" si="3"/>
        <v>0</v>
      </c>
      <c r="AD46" s="11">
        <f t="shared" ref="AD46:AH46" si="4">AD45-(AD2+AD7+AD8+AD9+AD10+AD16+AD22+AD23+AD30)</f>
        <v>0</v>
      </c>
      <c r="AE46" s="11">
        <f t="shared" si="4"/>
        <v>0</v>
      </c>
      <c r="AF46" s="11">
        <f t="shared" si="4"/>
        <v>0</v>
      </c>
      <c r="AG46" s="11">
        <f t="shared" si="4"/>
        <v>0</v>
      </c>
      <c r="AH46" s="11">
        <f t="shared" si="4"/>
        <v>0</v>
      </c>
    </row>
    <row r="47" spans="1:34" x14ac:dyDescent="0.25">
      <c r="A47" s="1" t="s">
        <v>43</v>
      </c>
      <c r="B47" s="8">
        <f t="shared" ref="B47:AC47" si="5">B35+B45</f>
        <v>58821.000975356823</v>
      </c>
      <c r="C47" s="8">
        <f t="shared" si="5"/>
        <v>58337.684858877969</v>
      </c>
      <c r="D47" s="8">
        <f t="shared" si="5"/>
        <v>58469.095293295912</v>
      </c>
      <c r="E47" s="8">
        <f t="shared" si="5"/>
        <v>57232.763174647611</v>
      </c>
      <c r="F47" s="8">
        <f t="shared" si="5"/>
        <v>55220.311356308564</v>
      </c>
      <c r="G47" s="8">
        <f t="shared" si="5"/>
        <v>53997.472508718318</v>
      </c>
      <c r="H47" s="8">
        <f t="shared" si="5"/>
        <v>52654.314053892755</v>
      </c>
      <c r="I47" s="8">
        <f t="shared" si="5"/>
        <v>50570.800485452834</v>
      </c>
      <c r="J47" s="8">
        <f t="shared" si="5"/>
        <v>51508.040942647407</v>
      </c>
      <c r="K47" s="8">
        <f t="shared" si="5"/>
        <v>50419.640633746771</v>
      </c>
      <c r="L47" s="8">
        <f t="shared" si="5"/>
        <v>49169.652638041247</v>
      </c>
      <c r="M47" s="8">
        <f t="shared" si="5"/>
        <v>50393.040106385219</v>
      </c>
      <c r="N47" s="8">
        <f t="shared" si="5"/>
        <v>49399.96975565538</v>
      </c>
      <c r="O47" s="8">
        <f t="shared" si="5"/>
        <v>49228.482756058307</v>
      </c>
      <c r="P47" s="8">
        <f t="shared" si="5"/>
        <v>48504.654765176034</v>
      </c>
      <c r="Q47" s="8">
        <f t="shared" si="5"/>
        <v>47798.875405303173</v>
      </c>
      <c r="R47" s="8">
        <f t="shared" si="5"/>
        <v>46338.561085593377</v>
      </c>
      <c r="S47" s="8">
        <f t="shared" si="5"/>
        <v>44694.661084293883</v>
      </c>
      <c r="T47" s="8">
        <f t="shared" si="5"/>
        <v>43465.693994317684</v>
      </c>
      <c r="U47" s="8">
        <f t="shared" si="5"/>
        <v>42342.259254641118</v>
      </c>
      <c r="V47" s="8">
        <f t="shared" si="5"/>
        <v>41646.477812643032</v>
      </c>
      <c r="W47" s="8">
        <f t="shared" si="5"/>
        <v>41336.584339843903</v>
      </c>
      <c r="X47" s="8">
        <f t="shared" si="5"/>
        <v>41237.318857524515</v>
      </c>
      <c r="Y47" s="8">
        <f t="shared" si="5"/>
        <v>40417.671911279533</v>
      </c>
      <c r="Z47" s="8">
        <f t="shared" si="5"/>
        <v>39143.000305780493</v>
      </c>
      <c r="AA47" s="8">
        <f t="shared" si="5"/>
        <v>38926.158137296297</v>
      </c>
      <c r="AB47" s="8">
        <f t="shared" si="5"/>
        <v>38488.434557355409</v>
      </c>
      <c r="AC47" s="8">
        <f t="shared" si="5"/>
        <v>38667.75231172319</v>
      </c>
      <c r="AD47" s="8">
        <f t="shared" ref="AD47:AH47" si="6">AD35+AD45</f>
        <v>38272.12803785086</v>
      </c>
      <c r="AE47" s="8">
        <f t="shared" si="6"/>
        <v>37959.481061527811</v>
      </c>
      <c r="AF47" s="8">
        <f t="shared" si="6"/>
        <v>37662.011127184465</v>
      </c>
      <c r="AG47" s="8">
        <f t="shared" si="6"/>
        <v>37370.805025166337</v>
      </c>
      <c r="AH47" s="8">
        <f t="shared" si="6"/>
        <v>37299.960331081791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618166-DCE3-4991-8A11-22E3E8AAC36B}">
  <dimension ref="A1:AH76"/>
  <sheetViews>
    <sheetView topLeftCell="A19" zoomScale="80" zoomScaleNormal="80" workbookViewId="0">
      <selection activeCell="Z52" sqref="Z52"/>
    </sheetView>
  </sheetViews>
  <sheetFormatPr defaultRowHeight="15" x14ac:dyDescent="0.25"/>
  <cols>
    <col min="1" max="1" width="54.42578125" customWidth="1"/>
    <col min="2" max="2" width="9.140625" customWidth="1"/>
    <col min="30" max="34" width="10.140625" bestFit="1" customWidth="1"/>
  </cols>
  <sheetData>
    <row r="1" spans="1:34" s="2" customFormat="1" x14ac:dyDescent="0.25">
      <c r="A1" s="1" t="s">
        <v>47</v>
      </c>
      <c r="B1" s="9">
        <v>2023</v>
      </c>
      <c r="C1" s="1">
        <v>2024</v>
      </c>
      <c r="D1" s="1">
        <v>2025</v>
      </c>
      <c r="E1" s="1">
        <v>2026</v>
      </c>
      <c r="F1" s="1">
        <v>2027</v>
      </c>
      <c r="G1" s="1">
        <v>2028</v>
      </c>
      <c r="H1" s="1">
        <v>2029</v>
      </c>
      <c r="I1" s="1">
        <v>2030</v>
      </c>
      <c r="J1" s="1">
        <v>2031</v>
      </c>
      <c r="K1" s="1">
        <v>2032</v>
      </c>
      <c r="L1" s="1">
        <v>2033</v>
      </c>
      <c r="M1" s="1">
        <v>2034</v>
      </c>
      <c r="N1" s="1">
        <v>2035</v>
      </c>
      <c r="O1" s="1">
        <v>2036</v>
      </c>
      <c r="P1" s="1">
        <v>2037</v>
      </c>
      <c r="Q1" s="1">
        <v>2038</v>
      </c>
      <c r="R1" s="1">
        <v>2039</v>
      </c>
      <c r="S1" s="1">
        <v>2040</v>
      </c>
      <c r="T1" s="1">
        <v>2041</v>
      </c>
      <c r="U1" s="1">
        <v>2042</v>
      </c>
      <c r="V1" s="1">
        <v>2043</v>
      </c>
      <c r="W1" s="1">
        <v>2044</v>
      </c>
      <c r="X1" s="1">
        <v>2045</v>
      </c>
      <c r="Y1" s="1">
        <v>2046</v>
      </c>
      <c r="Z1" s="1">
        <v>2047</v>
      </c>
      <c r="AA1" s="1">
        <v>2048</v>
      </c>
      <c r="AB1" s="1">
        <v>2049</v>
      </c>
      <c r="AC1" s="1">
        <v>2050</v>
      </c>
      <c r="AD1" s="1">
        <v>2051</v>
      </c>
      <c r="AE1" s="1">
        <v>2052</v>
      </c>
      <c r="AF1" s="1">
        <v>2053</v>
      </c>
      <c r="AG1" s="1">
        <v>2054</v>
      </c>
      <c r="AH1" s="1">
        <v>2055</v>
      </c>
    </row>
    <row r="2" spans="1:34" x14ac:dyDescent="0.25">
      <c r="A2" s="3" t="s">
        <v>0</v>
      </c>
      <c r="B2" s="10">
        <v>7128.2595780621014</v>
      </c>
      <c r="C2" s="4">
        <v>6118.2636786159092</v>
      </c>
      <c r="D2" s="4">
        <v>6363.362401482017</v>
      </c>
      <c r="E2" s="4">
        <v>5501.4257877796254</v>
      </c>
      <c r="F2" s="4">
        <v>4377.7911750104968</v>
      </c>
      <c r="G2" s="4">
        <v>3934.6106204254256</v>
      </c>
      <c r="H2" s="4">
        <v>4021.3049693926873</v>
      </c>
      <c r="I2" s="4">
        <v>3668.6390296642894</v>
      </c>
      <c r="J2" s="4">
        <v>2985.9787930272828</v>
      </c>
      <c r="K2" s="4">
        <v>2228.565497901478</v>
      </c>
      <c r="L2" s="4">
        <v>2090.2552748830049</v>
      </c>
      <c r="M2" s="4">
        <v>2089.799648000695</v>
      </c>
      <c r="N2" s="4">
        <v>2226.1401976094894</v>
      </c>
      <c r="O2" s="4">
        <v>2239.2709276063938</v>
      </c>
      <c r="P2" s="4">
        <v>2308.5964856159003</v>
      </c>
      <c r="Q2" s="4">
        <v>2476.4439144452531</v>
      </c>
      <c r="R2" s="4">
        <v>1999.7525787075162</v>
      </c>
      <c r="S2" s="4">
        <v>1828.5195881818861</v>
      </c>
      <c r="T2" s="4">
        <v>1561.6459795120361</v>
      </c>
      <c r="U2" s="4">
        <v>1421.3029732160387</v>
      </c>
      <c r="V2" s="4">
        <v>1683.6457717233554</v>
      </c>
      <c r="W2" s="4">
        <v>1690.2250137616204</v>
      </c>
      <c r="X2" s="4">
        <v>1823.0952708380976</v>
      </c>
      <c r="Y2" s="4">
        <v>1517.9937438847912</v>
      </c>
      <c r="Z2" s="4">
        <v>1269.0851487137381</v>
      </c>
      <c r="AA2" s="4">
        <v>1255.6257700249978</v>
      </c>
      <c r="AB2" s="4">
        <v>1209.7760768628157</v>
      </c>
      <c r="AC2" s="4">
        <v>1316.5811535555665</v>
      </c>
      <c r="AD2" s="4">
        <v>1219.1927984406682</v>
      </c>
      <c r="AE2" s="4">
        <v>1215.7039787089996</v>
      </c>
      <c r="AF2" s="4">
        <v>1243.8790598650355</v>
      </c>
      <c r="AG2" s="4">
        <v>1233.7874577273899</v>
      </c>
      <c r="AH2" s="4">
        <v>1186.8702660740421</v>
      </c>
    </row>
    <row r="3" spans="1:34" x14ac:dyDescent="0.25">
      <c r="A3" s="5" t="s">
        <v>10</v>
      </c>
      <c r="B3" s="10">
        <v>6807.8819685344552</v>
      </c>
      <c r="C3" s="6">
        <v>5839.4069405875562</v>
      </c>
      <c r="D3" s="6">
        <v>6054.5056634536641</v>
      </c>
      <c r="E3" s="6">
        <v>5192.5690497512724</v>
      </c>
      <c r="F3" s="6">
        <v>4068.9344369821438</v>
      </c>
      <c r="G3" s="6">
        <v>3625.7538823970726</v>
      </c>
      <c r="H3" s="6">
        <v>3742.44658026857</v>
      </c>
      <c r="I3" s="6">
        <v>3359.77890688962</v>
      </c>
      <c r="J3" s="6">
        <v>2677.1168499195333</v>
      </c>
      <c r="K3" s="6">
        <v>1919.7016434439943</v>
      </c>
      <c r="L3" s="6">
        <v>1781.3894135083005</v>
      </c>
      <c r="M3" s="6">
        <v>1810.9316793629091</v>
      </c>
      <c r="N3" s="6">
        <v>1917.2700163454674</v>
      </c>
      <c r="O3" s="6">
        <v>1930.3984230848241</v>
      </c>
      <c r="P3" s="6">
        <v>1999.7215416739059</v>
      </c>
      <c r="Q3" s="6">
        <v>2167.5664091118124</v>
      </c>
      <c r="R3" s="6">
        <v>1720.9288625944469</v>
      </c>
      <c r="S3" s="6">
        <v>1519.6958720688167</v>
      </c>
      <c r="T3" s="6">
        <v>1252.8222633989667</v>
      </c>
      <c r="U3" s="6">
        <v>1112.4792571029693</v>
      </c>
      <c r="V3" s="6">
        <v>1374.822055610286</v>
      </c>
      <c r="W3" s="6">
        <v>1381.401297648551</v>
      </c>
      <c r="X3" s="6">
        <v>1514.2715547250282</v>
      </c>
      <c r="Y3" s="6">
        <v>1209.1700277717218</v>
      </c>
      <c r="Z3" s="6">
        <v>960.26143260066885</v>
      </c>
      <c r="AA3" s="6">
        <v>946.80205391192851</v>
      </c>
      <c r="AB3" s="6">
        <v>900.95236074974639</v>
      </c>
      <c r="AC3" s="6">
        <v>1007.7574374424972</v>
      </c>
      <c r="AD3" s="6">
        <v>910.3690823275989</v>
      </c>
      <c r="AE3" s="6">
        <v>906.88026259593005</v>
      </c>
      <c r="AF3" s="6">
        <v>935.05534375196601</v>
      </c>
      <c r="AG3" s="6">
        <v>924.96374161432038</v>
      </c>
      <c r="AH3" s="6">
        <v>878.04654996097281</v>
      </c>
    </row>
    <row r="4" spans="1:34" x14ac:dyDescent="0.25">
      <c r="A4" s="5" t="s">
        <v>11</v>
      </c>
      <c r="B4" s="10">
        <v>286.85731932325092</v>
      </c>
      <c r="C4" s="6">
        <v>275</v>
      </c>
      <c r="D4" s="6">
        <v>305</v>
      </c>
      <c r="E4" s="6">
        <v>305</v>
      </c>
      <c r="F4" s="6">
        <v>305</v>
      </c>
      <c r="G4" s="6">
        <v>305</v>
      </c>
      <c r="H4" s="6">
        <v>275</v>
      </c>
      <c r="I4" s="6">
        <v>305</v>
      </c>
      <c r="J4" s="6">
        <v>305</v>
      </c>
      <c r="K4" s="6">
        <v>305</v>
      </c>
      <c r="L4" s="6">
        <v>305</v>
      </c>
      <c r="M4" s="6">
        <v>275</v>
      </c>
      <c r="N4" s="6">
        <v>305</v>
      </c>
      <c r="O4" s="6">
        <v>305</v>
      </c>
      <c r="P4" s="6">
        <v>305</v>
      </c>
      <c r="Q4" s="6">
        <v>305</v>
      </c>
      <c r="R4" s="6">
        <v>275</v>
      </c>
      <c r="S4" s="6">
        <v>305</v>
      </c>
      <c r="T4" s="6">
        <v>305</v>
      </c>
      <c r="U4" s="6">
        <v>305</v>
      </c>
      <c r="V4" s="6">
        <v>305</v>
      </c>
      <c r="W4" s="6">
        <v>305</v>
      </c>
      <c r="X4" s="6">
        <v>305</v>
      </c>
      <c r="Y4" s="6">
        <v>305</v>
      </c>
      <c r="Z4" s="6">
        <v>305</v>
      </c>
      <c r="AA4" s="6">
        <v>305</v>
      </c>
      <c r="AB4" s="6">
        <v>305</v>
      </c>
      <c r="AC4" s="6">
        <v>305</v>
      </c>
      <c r="AD4" s="6">
        <v>305</v>
      </c>
      <c r="AE4" s="6">
        <v>305</v>
      </c>
      <c r="AF4" s="6">
        <v>305</v>
      </c>
      <c r="AG4" s="6">
        <v>305</v>
      </c>
      <c r="AH4" s="6">
        <v>305</v>
      </c>
    </row>
    <row r="5" spans="1:34" x14ac:dyDescent="0.25">
      <c r="A5" s="5" t="s">
        <v>12</v>
      </c>
      <c r="B5" s="10">
        <v>33.520290204395515</v>
      </c>
      <c r="C5" s="6">
        <v>3.8567380283530448</v>
      </c>
      <c r="D5" s="6">
        <v>3.8567380283530448</v>
      </c>
      <c r="E5" s="6">
        <v>3.8567380283530448</v>
      </c>
      <c r="F5" s="6">
        <v>3.8567380283530448</v>
      </c>
      <c r="G5" s="6">
        <v>3.8567380283530448</v>
      </c>
      <c r="H5" s="6">
        <v>3.8583891241172275</v>
      </c>
      <c r="I5" s="6">
        <v>3.8601227746696192</v>
      </c>
      <c r="J5" s="6">
        <v>3.8619431077496307</v>
      </c>
      <c r="K5" s="6">
        <v>3.8638544574836429</v>
      </c>
      <c r="L5" s="6">
        <v>3.8658613747043553</v>
      </c>
      <c r="M5" s="6">
        <v>3.8679686377861033</v>
      </c>
      <c r="N5" s="6">
        <v>3.8701812640219391</v>
      </c>
      <c r="O5" s="6">
        <v>3.8725045215695664</v>
      </c>
      <c r="P5" s="6">
        <v>3.8749439419945753</v>
      </c>
      <c r="Q5" s="6">
        <v>3.8775053334408347</v>
      </c>
      <c r="R5" s="6">
        <v>3.8237161130693913</v>
      </c>
      <c r="S5" s="6">
        <v>3.8237161130693913</v>
      </c>
      <c r="T5" s="6">
        <v>3.8237161130693913</v>
      </c>
      <c r="U5" s="6">
        <v>3.8237161130693913</v>
      </c>
      <c r="V5" s="6">
        <v>3.8237161130693913</v>
      </c>
      <c r="W5" s="6">
        <v>3.8237161130693913</v>
      </c>
      <c r="X5" s="6">
        <v>3.8237161130693913</v>
      </c>
      <c r="Y5" s="6">
        <v>3.8237161130693913</v>
      </c>
      <c r="Z5" s="6">
        <v>3.8237161130693913</v>
      </c>
      <c r="AA5" s="6">
        <v>3.8237161130693913</v>
      </c>
      <c r="AB5" s="6">
        <v>3.8237161130693913</v>
      </c>
      <c r="AC5" s="6">
        <v>3.8237161130693913</v>
      </c>
      <c r="AD5" s="6">
        <v>3.8237161130693913</v>
      </c>
      <c r="AE5" s="6">
        <v>3.8237161130693913</v>
      </c>
      <c r="AF5" s="6">
        <v>3.8237161130693913</v>
      </c>
      <c r="AG5" s="6">
        <v>3.8237161130693913</v>
      </c>
      <c r="AH5" s="6">
        <v>3.8237161130693913</v>
      </c>
    </row>
    <row r="6" spans="1:34" x14ac:dyDescent="0.25">
      <c r="A6" s="5" t="s">
        <v>13</v>
      </c>
      <c r="B6" s="10">
        <v>0</v>
      </c>
      <c r="C6" s="6">
        <v>0</v>
      </c>
      <c r="D6" s="6">
        <v>0</v>
      </c>
      <c r="E6" s="6">
        <v>0</v>
      </c>
      <c r="F6" s="6">
        <v>0</v>
      </c>
      <c r="G6" s="6">
        <v>0</v>
      </c>
      <c r="H6" s="6">
        <v>0</v>
      </c>
      <c r="I6" s="6">
        <v>0</v>
      </c>
      <c r="J6" s="6">
        <v>0</v>
      </c>
      <c r="K6" s="6">
        <v>0</v>
      </c>
      <c r="L6" s="6">
        <v>0</v>
      </c>
      <c r="M6" s="6">
        <v>0</v>
      </c>
      <c r="N6" s="6">
        <v>0</v>
      </c>
      <c r="O6" s="6">
        <v>0</v>
      </c>
      <c r="P6" s="6">
        <v>0</v>
      </c>
      <c r="Q6" s="6">
        <v>0</v>
      </c>
      <c r="R6" s="6">
        <v>0</v>
      </c>
      <c r="S6" s="6">
        <v>0</v>
      </c>
      <c r="T6" s="6">
        <v>0</v>
      </c>
      <c r="U6" s="6">
        <v>0</v>
      </c>
      <c r="V6" s="6">
        <v>0</v>
      </c>
      <c r="W6" s="6">
        <v>0</v>
      </c>
      <c r="X6" s="6">
        <v>0</v>
      </c>
      <c r="Y6" s="6">
        <v>0</v>
      </c>
      <c r="Z6" s="6">
        <v>0</v>
      </c>
      <c r="AA6" s="6">
        <v>0</v>
      </c>
      <c r="AB6" s="6">
        <v>0</v>
      </c>
      <c r="AC6" s="6">
        <v>0</v>
      </c>
      <c r="AD6" s="6">
        <v>0</v>
      </c>
      <c r="AE6" s="6">
        <v>0</v>
      </c>
      <c r="AF6" s="6">
        <v>0</v>
      </c>
      <c r="AG6" s="6">
        <v>0</v>
      </c>
      <c r="AH6" s="6">
        <v>0</v>
      </c>
    </row>
    <row r="7" spans="1:34" x14ac:dyDescent="0.25">
      <c r="A7" s="3" t="s">
        <v>1</v>
      </c>
      <c r="B7" s="10">
        <v>0</v>
      </c>
      <c r="C7" s="4">
        <v>0</v>
      </c>
      <c r="D7" s="4">
        <v>0</v>
      </c>
      <c r="E7" s="4">
        <v>0</v>
      </c>
      <c r="F7" s="4">
        <v>0</v>
      </c>
      <c r="G7" s="4">
        <v>0</v>
      </c>
      <c r="H7" s="4">
        <v>0</v>
      </c>
      <c r="I7" s="4">
        <v>0</v>
      </c>
      <c r="J7" s="4">
        <v>0</v>
      </c>
      <c r="K7" s="4">
        <v>0</v>
      </c>
      <c r="L7" s="4">
        <v>0</v>
      </c>
      <c r="M7" s="4">
        <v>0</v>
      </c>
      <c r="N7" s="4">
        <v>0</v>
      </c>
      <c r="O7" s="4">
        <v>0</v>
      </c>
      <c r="P7" s="4">
        <v>0</v>
      </c>
      <c r="Q7" s="4">
        <v>0</v>
      </c>
      <c r="R7" s="4">
        <v>0</v>
      </c>
      <c r="S7" s="4">
        <v>0</v>
      </c>
      <c r="T7" s="4">
        <v>0</v>
      </c>
      <c r="U7" s="4">
        <v>0</v>
      </c>
      <c r="V7" s="4">
        <v>0</v>
      </c>
      <c r="W7" s="4">
        <v>0</v>
      </c>
      <c r="X7" s="4">
        <v>0</v>
      </c>
      <c r="Y7" s="4">
        <v>0</v>
      </c>
      <c r="Z7" s="4">
        <v>0</v>
      </c>
      <c r="AA7" s="4">
        <v>0</v>
      </c>
      <c r="AB7" s="4">
        <v>0</v>
      </c>
      <c r="AC7" s="4">
        <v>0</v>
      </c>
      <c r="AD7" s="4">
        <v>0</v>
      </c>
      <c r="AE7" s="4">
        <v>0</v>
      </c>
      <c r="AF7" s="4">
        <v>0</v>
      </c>
      <c r="AG7" s="4">
        <v>0</v>
      </c>
      <c r="AH7" s="4">
        <v>0</v>
      </c>
    </row>
    <row r="8" spans="1:34" x14ac:dyDescent="0.25">
      <c r="A8" s="3" t="s">
        <v>2</v>
      </c>
      <c r="B8" s="10">
        <v>3098.7388495651353</v>
      </c>
      <c r="C8" s="4">
        <v>3057.0747638290909</v>
      </c>
      <c r="D8" s="4">
        <v>3015.4106780843672</v>
      </c>
      <c r="E8" s="4">
        <v>3018.5318682366433</v>
      </c>
      <c r="F8" s="4">
        <v>3019.7138517373205</v>
      </c>
      <c r="G8" s="4">
        <v>3029.8540004713664</v>
      </c>
      <c r="H8" s="4">
        <v>3033.1652355869369</v>
      </c>
      <c r="I8" s="4">
        <v>3032.3777486197969</v>
      </c>
      <c r="J8" s="4">
        <v>3045.3595294917727</v>
      </c>
      <c r="K8" s="4">
        <v>3046.6510092138465</v>
      </c>
      <c r="L8" s="4">
        <v>3046.2237342325116</v>
      </c>
      <c r="M8" s="4">
        <v>3048.2584447419463</v>
      </c>
      <c r="N8" s="4">
        <v>3045.9121927918827</v>
      </c>
      <c r="O8" s="4">
        <v>3014.779948403148</v>
      </c>
      <c r="P8" s="4">
        <v>2987.4117436387651</v>
      </c>
      <c r="Q8" s="4">
        <v>2959.6936625306607</v>
      </c>
      <c r="R8" s="4">
        <v>2932.87938286094</v>
      </c>
      <c r="S8" s="4">
        <v>2886.5538301546753</v>
      </c>
      <c r="T8" s="4">
        <v>2865.6890910238062</v>
      </c>
      <c r="U8" s="4">
        <v>2844.1437521440789</v>
      </c>
      <c r="V8" s="4">
        <v>2821.8616410786722</v>
      </c>
      <c r="W8" s="4">
        <v>2799.5776570299813</v>
      </c>
      <c r="X8" s="4">
        <v>2772.1686653697052</v>
      </c>
      <c r="Y8" s="4">
        <v>2742.1005738600829</v>
      </c>
      <c r="Z8" s="4">
        <v>2711.6874677754786</v>
      </c>
      <c r="AA8" s="4">
        <v>2680.9446088196801</v>
      </c>
      <c r="AB8" s="4">
        <v>2670.182511398008</v>
      </c>
      <c r="AC8" s="4">
        <v>2658.0778595968422</v>
      </c>
      <c r="AD8" s="4">
        <v>2628.5400534160631</v>
      </c>
      <c r="AE8" s="4">
        <v>2598.7969189456826</v>
      </c>
      <c r="AF8" s="4">
        <v>2568.8862377486535</v>
      </c>
      <c r="AG8" s="4">
        <v>2540.5721136515835</v>
      </c>
      <c r="AH8" s="4">
        <v>2512.1502332795922</v>
      </c>
    </row>
    <row r="9" spans="1:34" x14ac:dyDescent="0.25">
      <c r="A9" s="3" t="s">
        <v>3</v>
      </c>
      <c r="B9" s="10">
        <v>17.787734688710735</v>
      </c>
      <c r="C9" s="4">
        <v>19.862646747434429</v>
      </c>
      <c r="D9" s="4">
        <v>21.937558803940547</v>
      </c>
      <c r="E9" s="4">
        <v>23.051401356756191</v>
      </c>
      <c r="F9" s="4">
        <v>23.032848904444414</v>
      </c>
      <c r="G9" s="4">
        <v>23.009712418183149</v>
      </c>
      <c r="H9" s="4">
        <v>22.678802103423475</v>
      </c>
      <c r="I9" s="4">
        <v>22.32444740198234</v>
      </c>
      <c r="J9" s="4">
        <v>21.679595325894855</v>
      </c>
      <c r="K9" s="4">
        <v>20.520181219002382</v>
      </c>
      <c r="L9" s="4">
        <v>19.334870102256982</v>
      </c>
      <c r="M9" s="4">
        <v>18.123477007945446</v>
      </c>
      <c r="N9" s="4">
        <v>16.891605934594971</v>
      </c>
      <c r="O9" s="4">
        <v>15.52037238903166</v>
      </c>
      <c r="P9" s="4">
        <v>14.137349491026171</v>
      </c>
      <c r="Q9" s="4">
        <v>12.736673788236859</v>
      </c>
      <c r="R9" s="4">
        <v>11.745694039101759</v>
      </c>
      <c r="S9" s="4">
        <v>11.077538173727842</v>
      </c>
      <c r="T9" s="4">
        <v>10.940843523960451</v>
      </c>
      <c r="U9" s="4">
        <v>10.800458627073258</v>
      </c>
      <c r="V9" s="4">
        <v>10.661470258638268</v>
      </c>
      <c r="W9" s="4">
        <v>10.525855364054353</v>
      </c>
      <c r="X9" s="4">
        <v>10.365296411777013</v>
      </c>
      <c r="Y9" s="4">
        <v>10.162521032658805</v>
      </c>
      <c r="Z9" s="4">
        <v>9.9553767954368375</v>
      </c>
      <c r="AA9" s="4">
        <v>9.773348410367392</v>
      </c>
      <c r="AB9" s="4">
        <v>9.5990378568067563</v>
      </c>
      <c r="AC9" s="4">
        <v>9.4518706997045729</v>
      </c>
      <c r="AD9" s="4">
        <v>9.2000141490478224</v>
      </c>
      <c r="AE9" s="4">
        <v>8.9673473043482499</v>
      </c>
      <c r="AF9" s="4">
        <v>8.7399966239593425</v>
      </c>
      <c r="AG9" s="4">
        <v>8.5744200452551649</v>
      </c>
      <c r="AH9" s="4">
        <v>8.4025089667888579</v>
      </c>
    </row>
    <row r="10" spans="1:34" x14ac:dyDescent="0.25">
      <c r="A10" s="3" t="s">
        <v>4</v>
      </c>
      <c r="B10" s="10">
        <v>23.036512828755033</v>
      </c>
      <c r="C10" s="4">
        <v>30.947623129567059</v>
      </c>
      <c r="D10" s="4">
        <v>30.863462767113869</v>
      </c>
      <c r="E10" s="4">
        <v>31.249750688240891</v>
      </c>
      <c r="F10" s="4">
        <v>32.17684440818266</v>
      </c>
      <c r="G10" s="4">
        <v>32.679021681514136</v>
      </c>
      <c r="H10" s="4">
        <v>33.219829091017083</v>
      </c>
      <c r="I10" s="4">
        <v>33.49023321244777</v>
      </c>
      <c r="J10" s="4">
        <v>33.49023321244777</v>
      </c>
      <c r="K10" s="4">
        <v>36.892009660280266</v>
      </c>
      <c r="L10" s="4">
        <v>36.892009660280266</v>
      </c>
      <c r="M10" s="4">
        <v>36.892009660280266</v>
      </c>
      <c r="N10" s="4">
        <v>36.892009660280266</v>
      </c>
      <c r="O10" s="4">
        <v>36.892009660280266</v>
      </c>
      <c r="P10" s="4">
        <v>36.892009660280266</v>
      </c>
      <c r="Q10" s="4">
        <v>36.892009660280266</v>
      </c>
      <c r="R10" s="4">
        <v>40.293818224452011</v>
      </c>
      <c r="S10" s="4">
        <v>40.293818224452011</v>
      </c>
      <c r="T10" s="4">
        <v>40.293818224452011</v>
      </c>
      <c r="U10" s="4">
        <v>40.293818224452011</v>
      </c>
      <c r="V10" s="4">
        <v>40.293818224452011</v>
      </c>
      <c r="W10" s="4">
        <v>40.293818224452011</v>
      </c>
      <c r="X10" s="4">
        <v>40.293818224452011</v>
      </c>
      <c r="Y10" s="4">
        <v>40.293818224452011</v>
      </c>
      <c r="Z10" s="4">
        <v>40.293818224452011</v>
      </c>
      <c r="AA10" s="4">
        <v>40.293818224452011</v>
      </c>
      <c r="AB10" s="4">
        <v>40.293818224452011</v>
      </c>
      <c r="AC10" s="4">
        <v>40.293818224452011</v>
      </c>
      <c r="AD10" s="4">
        <v>40.293818224452011</v>
      </c>
      <c r="AE10" s="4">
        <v>40.293818224452011</v>
      </c>
      <c r="AF10" s="4">
        <v>40.293818224452011</v>
      </c>
      <c r="AG10" s="4">
        <v>40.293818224452011</v>
      </c>
      <c r="AH10" s="4">
        <v>40.293818224452011</v>
      </c>
    </row>
    <row r="11" spans="1:34" x14ac:dyDescent="0.25">
      <c r="A11" s="5" t="s">
        <v>14</v>
      </c>
      <c r="B11" s="10">
        <v>23.036512828755033</v>
      </c>
      <c r="C11" s="6">
        <v>30.947623129567059</v>
      </c>
      <c r="D11" s="6">
        <v>30.863462767113869</v>
      </c>
      <c r="E11" s="6">
        <v>31.249750688240891</v>
      </c>
      <c r="F11" s="6">
        <v>32.17684440818266</v>
      </c>
      <c r="G11" s="6">
        <v>32.679021681514136</v>
      </c>
      <c r="H11" s="6">
        <v>33.219829091017083</v>
      </c>
      <c r="I11" s="6">
        <v>33.49023321244777</v>
      </c>
      <c r="J11" s="6">
        <v>33.49023321244777</v>
      </c>
      <c r="K11" s="6">
        <v>36.892009660280266</v>
      </c>
      <c r="L11" s="6">
        <v>36.892009660280266</v>
      </c>
      <c r="M11" s="6">
        <v>36.892009660280266</v>
      </c>
      <c r="N11" s="6">
        <v>36.892009660280266</v>
      </c>
      <c r="O11" s="6">
        <v>36.892009660280266</v>
      </c>
      <c r="P11" s="6">
        <v>36.892009660280266</v>
      </c>
      <c r="Q11" s="6">
        <v>36.892009660280266</v>
      </c>
      <c r="R11" s="6">
        <v>40.293818224452011</v>
      </c>
      <c r="S11" s="6">
        <v>40.293818224452011</v>
      </c>
      <c r="T11" s="6">
        <v>40.293818224452011</v>
      </c>
      <c r="U11" s="6">
        <v>40.293818224452011</v>
      </c>
      <c r="V11" s="6">
        <v>40.293818224452011</v>
      </c>
      <c r="W11" s="6">
        <v>40.293818224452011</v>
      </c>
      <c r="X11" s="6">
        <v>40.293818224452011</v>
      </c>
      <c r="Y11" s="6">
        <v>40.293818224452011</v>
      </c>
      <c r="Z11" s="6">
        <v>40.293818224452011</v>
      </c>
      <c r="AA11" s="6">
        <v>40.293818224452011</v>
      </c>
      <c r="AB11" s="6">
        <v>40.293818224452011</v>
      </c>
      <c r="AC11" s="6">
        <v>40.293818224452011</v>
      </c>
      <c r="AD11" s="6">
        <v>40.293818224452011</v>
      </c>
      <c r="AE11" s="6">
        <v>40.293818224452011</v>
      </c>
      <c r="AF11" s="6">
        <v>40.293818224452011</v>
      </c>
      <c r="AG11" s="6">
        <v>40.293818224452011</v>
      </c>
      <c r="AH11" s="6">
        <v>40.293818224452011</v>
      </c>
    </row>
    <row r="12" spans="1:34" x14ac:dyDescent="0.25">
      <c r="A12" s="5" t="s">
        <v>15</v>
      </c>
      <c r="B12" s="10">
        <v>0</v>
      </c>
      <c r="C12" s="6">
        <v>0</v>
      </c>
      <c r="D12" s="6">
        <v>0</v>
      </c>
      <c r="E12" s="6">
        <v>0</v>
      </c>
      <c r="F12" s="6">
        <v>0</v>
      </c>
      <c r="G12" s="6">
        <v>0</v>
      </c>
      <c r="H12" s="6">
        <v>0</v>
      </c>
      <c r="I12" s="6">
        <v>0</v>
      </c>
      <c r="J12" s="6">
        <v>0</v>
      </c>
      <c r="K12" s="6">
        <v>0</v>
      </c>
      <c r="L12" s="6">
        <v>0</v>
      </c>
      <c r="M12" s="6">
        <v>0</v>
      </c>
      <c r="N12" s="6">
        <v>0</v>
      </c>
      <c r="O12" s="6">
        <v>0</v>
      </c>
      <c r="P12" s="6">
        <v>0</v>
      </c>
      <c r="Q12" s="6">
        <v>0</v>
      </c>
      <c r="R12" s="6">
        <v>0</v>
      </c>
      <c r="S12" s="6">
        <v>0</v>
      </c>
      <c r="T12" s="6">
        <v>0</v>
      </c>
      <c r="U12" s="6">
        <v>0</v>
      </c>
      <c r="V12" s="6">
        <v>0</v>
      </c>
      <c r="W12" s="6">
        <v>0</v>
      </c>
      <c r="X12" s="6">
        <v>0</v>
      </c>
      <c r="Y12" s="6">
        <v>0</v>
      </c>
      <c r="Z12" s="6">
        <v>0</v>
      </c>
      <c r="AA12" s="6">
        <v>0</v>
      </c>
      <c r="AB12" s="6">
        <v>0</v>
      </c>
      <c r="AC12" s="6">
        <v>0</v>
      </c>
      <c r="AD12" s="6">
        <v>0</v>
      </c>
      <c r="AE12" s="6">
        <v>0</v>
      </c>
      <c r="AF12" s="6">
        <v>0</v>
      </c>
      <c r="AG12" s="6">
        <v>0</v>
      </c>
      <c r="AH12" s="6">
        <v>0</v>
      </c>
    </row>
    <row r="13" spans="1:34" x14ac:dyDescent="0.25">
      <c r="A13" s="5" t="s">
        <v>16</v>
      </c>
      <c r="B13" s="10">
        <v>0</v>
      </c>
      <c r="C13" s="6">
        <v>0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  <c r="I13" s="6">
        <v>0</v>
      </c>
      <c r="J13" s="6">
        <v>0</v>
      </c>
      <c r="K13" s="6">
        <v>0</v>
      </c>
      <c r="L13" s="6">
        <v>0</v>
      </c>
      <c r="M13" s="6">
        <v>0</v>
      </c>
      <c r="N13" s="6">
        <v>0</v>
      </c>
      <c r="O13" s="6">
        <v>0</v>
      </c>
      <c r="P13" s="6">
        <v>0</v>
      </c>
      <c r="Q13" s="6">
        <v>0</v>
      </c>
      <c r="R13" s="6">
        <v>0</v>
      </c>
      <c r="S13" s="6">
        <v>0</v>
      </c>
      <c r="T13" s="6">
        <v>0</v>
      </c>
      <c r="U13" s="6">
        <v>0</v>
      </c>
      <c r="V13" s="6">
        <v>0</v>
      </c>
      <c r="W13" s="6">
        <v>0</v>
      </c>
      <c r="X13" s="6">
        <v>0</v>
      </c>
      <c r="Y13" s="6">
        <v>0</v>
      </c>
      <c r="Z13" s="6">
        <v>0</v>
      </c>
      <c r="AA13" s="6">
        <v>0</v>
      </c>
      <c r="AB13" s="6">
        <v>0</v>
      </c>
      <c r="AC13" s="6">
        <v>0</v>
      </c>
      <c r="AD13" s="6">
        <v>0</v>
      </c>
      <c r="AE13" s="6">
        <v>0</v>
      </c>
      <c r="AF13" s="6">
        <v>0</v>
      </c>
      <c r="AG13" s="6">
        <v>0</v>
      </c>
      <c r="AH13" s="6">
        <v>0</v>
      </c>
    </row>
    <row r="14" spans="1:34" x14ac:dyDescent="0.25">
      <c r="A14" s="5" t="s">
        <v>17</v>
      </c>
      <c r="B14" s="10">
        <v>0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  <c r="J14" s="6">
        <v>0</v>
      </c>
      <c r="K14" s="6">
        <v>0</v>
      </c>
      <c r="L14" s="6">
        <v>0</v>
      </c>
      <c r="M14" s="6">
        <v>0</v>
      </c>
      <c r="N14" s="6">
        <v>0</v>
      </c>
      <c r="O14" s="6">
        <v>0</v>
      </c>
      <c r="P14" s="6">
        <v>0</v>
      </c>
      <c r="Q14" s="6">
        <v>0</v>
      </c>
      <c r="R14" s="6">
        <v>0</v>
      </c>
      <c r="S14" s="6">
        <v>0</v>
      </c>
      <c r="T14" s="6">
        <v>0</v>
      </c>
      <c r="U14" s="6">
        <v>0</v>
      </c>
      <c r="V14" s="6">
        <v>0</v>
      </c>
      <c r="W14" s="6">
        <v>0</v>
      </c>
      <c r="X14" s="6">
        <v>0</v>
      </c>
      <c r="Y14" s="6">
        <v>0</v>
      </c>
      <c r="Z14" s="6">
        <v>0</v>
      </c>
      <c r="AA14" s="6">
        <v>0</v>
      </c>
      <c r="AB14" s="6">
        <v>0</v>
      </c>
      <c r="AC14" s="6">
        <v>0</v>
      </c>
      <c r="AD14" s="6">
        <v>0</v>
      </c>
      <c r="AE14" s="6">
        <v>0</v>
      </c>
      <c r="AF14" s="6">
        <v>0</v>
      </c>
      <c r="AG14" s="6">
        <v>0</v>
      </c>
      <c r="AH14" s="6">
        <v>0</v>
      </c>
    </row>
    <row r="15" spans="1:34" x14ac:dyDescent="0.25">
      <c r="A15" s="5" t="s">
        <v>18</v>
      </c>
      <c r="B15" s="10">
        <v>0</v>
      </c>
      <c r="C15" s="6">
        <v>0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  <c r="I15" s="6">
        <v>0</v>
      </c>
      <c r="J15" s="6">
        <v>0</v>
      </c>
      <c r="K15" s="6">
        <v>0</v>
      </c>
      <c r="L15" s="6">
        <v>0</v>
      </c>
      <c r="M15" s="6">
        <v>0</v>
      </c>
      <c r="N15" s="6">
        <v>0</v>
      </c>
      <c r="O15" s="6">
        <v>0</v>
      </c>
      <c r="P15" s="6">
        <v>0</v>
      </c>
      <c r="Q15" s="6">
        <v>0</v>
      </c>
      <c r="R15" s="6">
        <v>0</v>
      </c>
      <c r="S15" s="6">
        <v>0</v>
      </c>
      <c r="T15" s="6">
        <v>0</v>
      </c>
      <c r="U15" s="6">
        <v>0</v>
      </c>
      <c r="V15" s="6">
        <v>0</v>
      </c>
      <c r="W15" s="6">
        <v>0</v>
      </c>
      <c r="X15" s="6">
        <v>0</v>
      </c>
      <c r="Y15" s="6">
        <v>0</v>
      </c>
      <c r="Z15" s="6">
        <v>0</v>
      </c>
      <c r="AA15" s="6">
        <v>0</v>
      </c>
      <c r="AB15" s="6">
        <v>0</v>
      </c>
      <c r="AC15" s="6">
        <v>0</v>
      </c>
      <c r="AD15" s="6">
        <v>0</v>
      </c>
      <c r="AE15" s="6">
        <v>0</v>
      </c>
      <c r="AF15" s="6">
        <v>0</v>
      </c>
      <c r="AG15" s="6">
        <v>0</v>
      </c>
      <c r="AH15" s="6">
        <v>0</v>
      </c>
    </row>
    <row r="16" spans="1:34" x14ac:dyDescent="0.25">
      <c r="A16" s="3" t="s">
        <v>5</v>
      </c>
      <c r="B16" s="10">
        <v>1933.8876215143528</v>
      </c>
      <c r="C16" s="4">
        <v>1647.1044169938459</v>
      </c>
      <c r="D16" s="4">
        <v>1985.2314145839273</v>
      </c>
      <c r="E16" s="4">
        <v>2010.698944395938</v>
      </c>
      <c r="F16" s="4">
        <v>2037.4846829214532</v>
      </c>
      <c r="G16" s="4">
        <v>2064.6454217863252</v>
      </c>
      <c r="H16" s="4">
        <v>2092.1864109953058</v>
      </c>
      <c r="I16" s="4">
        <v>2120.1129740532119</v>
      </c>
      <c r="J16" s="4">
        <v>2148.4305089939285</v>
      </c>
      <c r="K16" s="4">
        <v>2177.1444894238152</v>
      </c>
      <c r="L16" s="4">
        <v>2206.2604655797204</v>
      </c>
      <c r="M16" s="4">
        <v>2235.7840654018087</v>
      </c>
      <c r="N16" s="4">
        <v>2265.7209956214056</v>
      </c>
      <c r="O16" s="4">
        <v>2296.0770428640772</v>
      </c>
      <c r="P16" s="4">
        <v>2326.8580747681458</v>
      </c>
      <c r="Q16" s="4">
        <v>2326.8580747681458</v>
      </c>
      <c r="R16" s="4">
        <v>2326.8580747681458</v>
      </c>
      <c r="S16" s="4">
        <v>2326.8580747681458</v>
      </c>
      <c r="T16" s="4">
        <v>2326.8580747681458</v>
      </c>
      <c r="U16" s="4">
        <v>2326.8580747681458</v>
      </c>
      <c r="V16" s="4">
        <v>2326.8580747681458</v>
      </c>
      <c r="W16" s="4">
        <v>2326.8580747681458</v>
      </c>
      <c r="X16" s="4">
        <v>2326.8580747681458</v>
      </c>
      <c r="Y16" s="4">
        <v>2326.8580747681458</v>
      </c>
      <c r="Z16" s="4">
        <v>2326.8580747681458</v>
      </c>
      <c r="AA16" s="4">
        <v>2326.8580747681458</v>
      </c>
      <c r="AB16" s="4">
        <v>2326.8580747681458</v>
      </c>
      <c r="AC16" s="4">
        <v>2326.8580747681458</v>
      </c>
      <c r="AD16" s="4">
        <v>2326.8580747681458</v>
      </c>
      <c r="AE16" s="4">
        <v>2326.8580747681458</v>
      </c>
      <c r="AF16" s="4">
        <v>2326.8580747681458</v>
      </c>
      <c r="AG16" s="4">
        <v>2326.8580747681458</v>
      </c>
      <c r="AH16" s="4">
        <v>2326.8580747681458</v>
      </c>
    </row>
    <row r="17" spans="1:34" x14ac:dyDescent="0.25">
      <c r="A17" s="5" t="s">
        <v>19</v>
      </c>
      <c r="B17" s="10">
        <v>1933.8876215143528</v>
      </c>
      <c r="C17" s="6">
        <v>1647.1044169938459</v>
      </c>
      <c r="D17" s="6">
        <v>1985.2314145839273</v>
      </c>
      <c r="E17" s="6">
        <v>2010.698944395938</v>
      </c>
      <c r="F17" s="6">
        <v>2037.4846829214532</v>
      </c>
      <c r="G17" s="6">
        <v>2064.6454217863252</v>
      </c>
      <c r="H17" s="6">
        <v>2092.1864109953058</v>
      </c>
      <c r="I17" s="6">
        <v>2120.1129740532119</v>
      </c>
      <c r="J17" s="6">
        <v>2148.4305089939285</v>
      </c>
      <c r="K17" s="6">
        <v>2177.1444894238152</v>
      </c>
      <c r="L17" s="6">
        <v>2206.2604655797204</v>
      </c>
      <c r="M17" s="6">
        <v>2235.7840654018087</v>
      </c>
      <c r="N17" s="6">
        <v>2265.7209956214056</v>
      </c>
      <c r="O17" s="6">
        <v>2296.0770428640772</v>
      </c>
      <c r="P17" s="6">
        <v>2326.8580747681458</v>
      </c>
      <c r="Q17" s="6">
        <v>2326.8580747681458</v>
      </c>
      <c r="R17" s="6">
        <v>2326.8580747681458</v>
      </c>
      <c r="S17" s="6">
        <v>2326.8580747681458</v>
      </c>
      <c r="T17" s="6">
        <v>2326.8580747681458</v>
      </c>
      <c r="U17" s="6">
        <v>2326.8580747681458</v>
      </c>
      <c r="V17" s="6">
        <v>2326.8580747681458</v>
      </c>
      <c r="W17" s="6">
        <v>2326.8580747681458</v>
      </c>
      <c r="X17" s="6">
        <v>2326.8580747681458</v>
      </c>
      <c r="Y17" s="6">
        <v>2326.8580747681458</v>
      </c>
      <c r="Z17" s="6">
        <v>2326.8580747681458</v>
      </c>
      <c r="AA17" s="6">
        <v>2326.8580747681458</v>
      </c>
      <c r="AB17" s="6">
        <v>2326.8580747681458</v>
      </c>
      <c r="AC17" s="6">
        <v>2326.8580747681458</v>
      </c>
      <c r="AD17" s="6">
        <v>2326.8580747681458</v>
      </c>
      <c r="AE17" s="6">
        <v>2326.8580747681458</v>
      </c>
      <c r="AF17" s="6">
        <v>2326.8580747681458</v>
      </c>
      <c r="AG17" s="6">
        <v>2326.8580747681458</v>
      </c>
      <c r="AH17" s="6">
        <v>2326.8580747681458</v>
      </c>
    </row>
    <row r="18" spans="1:34" x14ac:dyDescent="0.25">
      <c r="A18" s="5" t="s">
        <v>20</v>
      </c>
      <c r="B18" s="10">
        <v>0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  <c r="J18" s="6">
        <v>0</v>
      </c>
      <c r="K18" s="6">
        <v>0</v>
      </c>
      <c r="L18" s="6">
        <v>0</v>
      </c>
      <c r="M18" s="6">
        <v>0</v>
      </c>
      <c r="N18" s="6">
        <v>0</v>
      </c>
      <c r="O18" s="6">
        <v>0</v>
      </c>
      <c r="P18" s="6">
        <v>0</v>
      </c>
      <c r="Q18" s="6">
        <v>0</v>
      </c>
      <c r="R18" s="6">
        <v>0</v>
      </c>
      <c r="S18" s="6">
        <v>0</v>
      </c>
      <c r="T18" s="6">
        <v>0</v>
      </c>
      <c r="U18" s="6">
        <v>0</v>
      </c>
      <c r="V18" s="6">
        <v>0</v>
      </c>
      <c r="W18" s="6">
        <v>0</v>
      </c>
      <c r="X18" s="6">
        <v>0</v>
      </c>
      <c r="Y18" s="6">
        <v>0</v>
      </c>
      <c r="Z18" s="6">
        <v>0</v>
      </c>
      <c r="AA18" s="6">
        <v>0</v>
      </c>
      <c r="AB18" s="6">
        <v>0</v>
      </c>
      <c r="AC18" s="6">
        <v>0</v>
      </c>
      <c r="AD18" s="6">
        <v>0</v>
      </c>
      <c r="AE18" s="6">
        <v>0</v>
      </c>
      <c r="AF18" s="6">
        <v>0</v>
      </c>
      <c r="AG18" s="6">
        <v>0</v>
      </c>
      <c r="AH18" s="6">
        <v>0</v>
      </c>
    </row>
    <row r="19" spans="1:34" x14ac:dyDescent="0.25">
      <c r="A19" s="5" t="s">
        <v>21</v>
      </c>
      <c r="B19" s="10">
        <v>0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  <c r="I19" s="6">
        <v>0</v>
      </c>
      <c r="J19" s="6">
        <v>0</v>
      </c>
      <c r="K19" s="6">
        <v>0</v>
      </c>
      <c r="L19" s="6">
        <v>0</v>
      </c>
      <c r="M19" s="6">
        <v>0</v>
      </c>
      <c r="N19" s="6">
        <v>0</v>
      </c>
      <c r="O19" s="6">
        <v>0</v>
      </c>
      <c r="P19" s="6">
        <v>0</v>
      </c>
      <c r="Q19" s="6">
        <v>0</v>
      </c>
      <c r="R19" s="6">
        <v>0</v>
      </c>
      <c r="S19" s="6">
        <v>0</v>
      </c>
      <c r="T19" s="6">
        <v>0</v>
      </c>
      <c r="U19" s="6">
        <v>0</v>
      </c>
      <c r="V19" s="6">
        <v>0</v>
      </c>
      <c r="W19" s="6">
        <v>0</v>
      </c>
      <c r="X19" s="6">
        <v>0</v>
      </c>
      <c r="Y19" s="6">
        <v>0</v>
      </c>
      <c r="Z19" s="6">
        <v>0</v>
      </c>
      <c r="AA19" s="6">
        <v>0</v>
      </c>
      <c r="AB19" s="6">
        <v>0</v>
      </c>
      <c r="AC19" s="6">
        <v>0</v>
      </c>
      <c r="AD19" s="6">
        <v>0</v>
      </c>
      <c r="AE19" s="6">
        <v>0</v>
      </c>
      <c r="AF19" s="6">
        <v>0</v>
      </c>
      <c r="AG19" s="6">
        <v>0</v>
      </c>
      <c r="AH19" s="6">
        <v>0</v>
      </c>
    </row>
    <row r="20" spans="1:34" x14ac:dyDescent="0.25">
      <c r="A20" s="5" t="s">
        <v>22</v>
      </c>
      <c r="B20" s="10">
        <v>0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  <c r="J20" s="6">
        <v>0</v>
      </c>
      <c r="K20" s="6">
        <v>0</v>
      </c>
      <c r="L20" s="6">
        <v>0</v>
      </c>
      <c r="M20" s="6">
        <v>0</v>
      </c>
      <c r="N20" s="6">
        <v>0</v>
      </c>
      <c r="O20" s="6">
        <v>0</v>
      </c>
      <c r="P20" s="6">
        <v>0</v>
      </c>
      <c r="Q20" s="6">
        <v>0</v>
      </c>
      <c r="R20" s="6">
        <v>0</v>
      </c>
      <c r="S20" s="6">
        <v>0</v>
      </c>
      <c r="T20" s="6">
        <v>0</v>
      </c>
      <c r="U20" s="6">
        <v>0</v>
      </c>
      <c r="V20" s="6">
        <v>0</v>
      </c>
      <c r="W20" s="6">
        <v>0</v>
      </c>
      <c r="X20" s="6">
        <v>0</v>
      </c>
      <c r="Y20" s="6">
        <v>0</v>
      </c>
      <c r="Z20" s="6">
        <v>0</v>
      </c>
      <c r="AA20" s="6">
        <v>0</v>
      </c>
      <c r="AB20" s="6">
        <v>0</v>
      </c>
      <c r="AC20" s="6">
        <v>0</v>
      </c>
      <c r="AD20" s="6">
        <v>0</v>
      </c>
      <c r="AE20" s="6">
        <v>0</v>
      </c>
      <c r="AF20" s="6">
        <v>0</v>
      </c>
      <c r="AG20" s="6">
        <v>0</v>
      </c>
      <c r="AH20" s="6">
        <v>0</v>
      </c>
    </row>
    <row r="21" spans="1:34" x14ac:dyDescent="0.25">
      <c r="A21" s="5" t="s">
        <v>23</v>
      </c>
      <c r="B21" s="10">
        <v>0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  <c r="I21" s="6">
        <v>0</v>
      </c>
      <c r="J21" s="6">
        <v>0</v>
      </c>
      <c r="K21" s="6">
        <v>0</v>
      </c>
      <c r="L21" s="6">
        <v>0</v>
      </c>
      <c r="M21" s="6">
        <v>0</v>
      </c>
      <c r="N21" s="6">
        <v>0</v>
      </c>
      <c r="O21" s="6">
        <v>0</v>
      </c>
      <c r="P21" s="6">
        <v>0</v>
      </c>
      <c r="Q21" s="6">
        <v>0</v>
      </c>
      <c r="R21" s="6">
        <v>0</v>
      </c>
      <c r="S21" s="6">
        <v>0</v>
      </c>
      <c r="T21" s="6">
        <v>0</v>
      </c>
      <c r="U21" s="6">
        <v>0</v>
      </c>
      <c r="V21" s="6">
        <v>0</v>
      </c>
      <c r="W21" s="6">
        <v>0</v>
      </c>
      <c r="X21" s="6">
        <v>0</v>
      </c>
      <c r="Y21" s="6">
        <v>0</v>
      </c>
      <c r="Z21" s="6">
        <v>0</v>
      </c>
      <c r="AA21" s="6">
        <v>0</v>
      </c>
      <c r="AB21" s="6">
        <v>0</v>
      </c>
      <c r="AC21" s="6">
        <v>0</v>
      </c>
      <c r="AD21" s="6">
        <v>0</v>
      </c>
      <c r="AE21" s="6">
        <v>0</v>
      </c>
      <c r="AF21" s="6">
        <v>0</v>
      </c>
      <c r="AG21" s="6">
        <v>0</v>
      </c>
      <c r="AH21" s="6">
        <v>0</v>
      </c>
    </row>
    <row r="22" spans="1:34" x14ac:dyDescent="0.25">
      <c r="A22" s="3" t="s">
        <v>6</v>
      </c>
      <c r="B22" s="10">
        <v>0</v>
      </c>
      <c r="C22" s="4">
        <v>0</v>
      </c>
      <c r="D22" s="4">
        <v>0</v>
      </c>
      <c r="E22" s="4">
        <v>0</v>
      </c>
      <c r="F22" s="4">
        <v>0</v>
      </c>
      <c r="G22" s="4">
        <v>0</v>
      </c>
      <c r="H22" s="4">
        <v>0</v>
      </c>
      <c r="I22" s="4">
        <v>0</v>
      </c>
      <c r="J22" s="4">
        <v>0</v>
      </c>
      <c r="K22" s="4">
        <v>0</v>
      </c>
      <c r="L22" s="4">
        <v>0</v>
      </c>
      <c r="M22" s="4">
        <v>0</v>
      </c>
      <c r="N22" s="4">
        <v>0</v>
      </c>
      <c r="O22" s="4">
        <v>0</v>
      </c>
      <c r="P22" s="4">
        <v>0</v>
      </c>
      <c r="Q22" s="4">
        <v>0</v>
      </c>
      <c r="R22" s="4">
        <v>0</v>
      </c>
      <c r="S22" s="4">
        <v>0</v>
      </c>
      <c r="T22" s="4">
        <v>0</v>
      </c>
      <c r="U22" s="4">
        <v>0</v>
      </c>
      <c r="V22" s="4">
        <v>0</v>
      </c>
      <c r="W22" s="4">
        <v>0</v>
      </c>
      <c r="X22" s="4">
        <v>0</v>
      </c>
      <c r="Y22" s="4">
        <v>0</v>
      </c>
      <c r="Z22" s="4">
        <v>0</v>
      </c>
      <c r="AA22" s="4">
        <v>0</v>
      </c>
      <c r="AB22" s="4">
        <v>0</v>
      </c>
      <c r="AC22" s="4">
        <v>0</v>
      </c>
      <c r="AD22" s="4">
        <v>0</v>
      </c>
      <c r="AE22" s="4">
        <v>0</v>
      </c>
      <c r="AF22" s="4">
        <v>0</v>
      </c>
      <c r="AG22" s="4">
        <v>0</v>
      </c>
      <c r="AH22" s="4">
        <v>0</v>
      </c>
    </row>
    <row r="23" spans="1:34" x14ac:dyDescent="0.25">
      <c r="A23" s="3" t="s">
        <v>7</v>
      </c>
      <c r="B23" s="10">
        <v>0</v>
      </c>
      <c r="C23" s="4">
        <v>0</v>
      </c>
      <c r="D23" s="4">
        <v>0</v>
      </c>
      <c r="E23" s="4">
        <v>0</v>
      </c>
      <c r="F23" s="4">
        <v>0</v>
      </c>
      <c r="G23" s="4">
        <v>0</v>
      </c>
      <c r="H23" s="4">
        <v>0</v>
      </c>
      <c r="I23" s="4">
        <v>0</v>
      </c>
      <c r="J23" s="4">
        <v>0</v>
      </c>
      <c r="K23" s="4">
        <v>0</v>
      </c>
      <c r="L23" s="4">
        <v>0</v>
      </c>
      <c r="M23" s="4">
        <v>0</v>
      </c>
      <c r="N23" s="4">
        <v>0</v>
      </c>
      <c r="O23" s="4">
        <v>0</v>
      </c>
      <c r="P23" s="4">
        <v>0</v>
      </c>
      <c r="Q23" s="4">
        <v>0</v>
      </c>
      <c r="R23" s="4">
        <v>0</v>
      </c>
      <c r="S23" s="4">
        <v>0</v>
      </c>
      <c r="T23" s="4">
        <v>0</v>
      </c>
      <c r="U23" s="4">
        <v>0</v>
      </c>
      <c r="V23" s="4">
        <v>0</v>
      </c>
      <c r="W23" s="4">
        <v>0</v>
      </c>
      <c r="X23" s="4">
        <v>0</v>
      </c>
      <c r="Y23" s="4">
        <v>0</v>
      </c>
      <c r="Z23" s="4">
        <v>0</v>
      </c>
      <c r="AA23" s="4">
        <v>0</v>
      </c>
      <c r="AB23" s="4">
        <v>0</v>
      </c>
      <c r="AC23" s="4">
        <v>0</v>
      </c>
      <c r="AD23" s="4">
        <v>0</v>
      </c>
      <c r="AE23" s="4">
        <v>0</v>
      </c>
      <c r="AF23" s="4">
        <v>0</v>
      </c>
      <c r="AG23" s="4">
        <v>0</v>
      </c>
      <c r="AH23" s="4">
        <v>0</v>
      </c>
    </row>
    <row r="24" spans="1:34" x14ac:dyDescent="0.25">
      <c r="A24" s="5" t="s">
        <v>24</v>
      </c>
      <c r="B24" s="10">
        <v>0</v>
      </c>
      <c r="C24" s="6">
        <v>0</v>
      </c>
      <c r="D24" s="6">
        <v>0</v>
      </c>
      <c r="E24" s="6">
        <v>0</v>
      </c>
      <c r="F24" s="6">
        <v>0</v>
      </c>
      <c r="G24" s="6">
        <v>0</v>
      </c>
      <c r="H24" s="6">
        <v>0</v>
      </c>
      <c r="I24" s="6">
        <v>0</v>
      </c>
      <c r="J24" s="6">
        <v>0</v>
      </c>
      <c r="K24" s="6">
        <v>0</v>
      </c>
      <c r="L24" s="6">
        <v>0</v>
      </c>
      <c r="M24" s="6">
        <v>0</v>
      </c>
      <c r="N24" s="6">
        <v>0</v>
      </c>
      <c r="O24" s="6">
        <v>0</v>
      </c>
      <c r="P24" s="6">
        <v>0</v>
      </c>
      <c r="Q24" s="6">
        <v>0</v>
      </c>
      <c r="R24" s="6">
        <v>0</v>
      </c>
      <c r="S24" s="6">
        <v>0</v>
      </c>
      <c r="T24" s="6">
        <v>0</v>
      </c>
      <c r="U24" s="6">
        <v>0</v>
      </c>
      <c r="V24" s="6">
        <v>0</v>
      </c>
      <c r="W24" s="6">
        <v>0</v>
      </c>
      <c r="X24" s="6">
        <v>0</v>
      </c>
      <c r="Y24" s="6">
        <v>0</v>
      </c>
      <c r="Z24" s="6">
        <v>0</v>
      </c>
      <c r="AA24" s="6">
        <v>0</v>
      </c>
      <c r="AB24" s="6">
        <v>0</v>
      </c>
      <c r="AC24" s="6">
        <v>0</v>
      </c>
      <c r="AD24" s="6">
        <v>0</v>
      </c>
      <c r="AE24" s="6">
        <v>0</v>
      </c>
      <c r="AF24" s="6">
        <v>0</v>
      </c>
      <c r="AG24" s="6">
        <v>0</v>
      </c>
      <c r="AH24" s="6">
        <v>0</v>
      </c>
    </row>
    <row r="25" spans="1:34" x14ac:dyDescent="0.25">
      <c r="A25" s="5" t="s">
        <v>25</v>
      </c>
      <c r="B25" s="10">
        <v>0</v>
      </c>
      <c r="C25" s="6">
        <v>0</v>
      </c>
      <c r="D25" s="6">
        <v>0</v>
      </c>
      <c r="E25" s="6">
        <v>0</v>
      </c>
      <c r="F25" s="6">
        <v>0</v>
      </c>
      <c r="G25" s="6">
        <v>0</v>
      </c>
      <c r="H25" s="6">
        <v>0</v>
      </c>
      <c r="I25" s="6">
        <v>0</v>
      </c>
      <c r="J25" s="6">
        <v>0</v>
      </c>
      <c r="K25" s="6">
        <v>0</v>
      </c>
      <c r="L25" s="6">
        <v>0</v>
      </c>
      <c r="M25" s="6">
        <v>0</v>
      </c>
      <c r="N25" s="6">
        <v>0</v>
      </c>
      <c r="O25" s="6">
        <v>0</v>
      </c>
      <c r="P25" s="6">
        <v>0</v>
      </c>
      <c r="Q25" s="6">
        <v>0</v>
      </c>
      <c r="R25" s="6">
        <v>0</v>
      </c>
      <c r="S25" s="6">
        <v>0</v>
      </c>
      <c r="T25" s="6">
        <v>0</v>
      </c>
      <c r="U25" s="6">
        <v>0</v>
      </c>
      <c r="V25" s="6">
        <v>0</v>
      </c>
      <c r="W25" s="6">
        <v>0</v>
      </c>
      <c r="X25" s="6">
        <v>0</v>
      </c>
      <c r="Y25" s="6">
        <v>0</v>
      </c>
      <c r="Z25" s="6">
        <v>0</v>
      </c>
      <c r="AA25" s="6">
        <v>0</v>
      </c>
      <c r="AB25" s="6">
        <v>0</v>
      </c>
      <c r="AC25" s="6">
        <v>0</v>
      </c>
      <c r="AD25" s="6">
        <v>0</v>
      </c>
      <c r="AE25" s="6">
        <v>0</v>
      </c>
      <c r="AF25" s="6">
        <v>0</v>
      </c>
      <c r="AG25" s="6">
        <v>0</v>
      </c>
      <c r="AH25" s="6">
        <v>0</v>
      </c>
    </row>
    <row r="26" spans="1:34" x14ac:dyDescent="0.25">
      <c r="A26" s="5" t="s">
        <v>26</v>
      </c>
      <c r="B26" s="10">
        <v>0</v>
      </c>
      <c r="C26" s="6">
        <v>0</v>
      </c>
      <c r="D26" s="6">
        <v>0</v>
      </c>
      <c r="E26" s="6">
        <v>0</v>
      </c>
      <c r="F26" s="6">
        <v>0</v>
      </c>
      <c r="G26" s="6">
        <v>0</v>
      </c>
      <c r="H26" s="6">
        <v>0</v>
      </c>
      <c r="I26" s="6">
        <v>0</v>
      </c>
      <c r="J26" s="6">
        <v>0</v>
      </c>
      <c r="K26" s="6">
        <v>0</v>
      </c>
      <c r="L26" s="6">
        <v>0</v>
      </c>
      <c r="M26" s="6">
        <v>0</v>
      </c>
      <c r="N26" s="6">
        <v>0</v>
      </c>
      <c r="O26" s="6">
        <v>0</v>
      </c>
      <c r="P26" s="6">
        <v>0</v>
      </c>
      <c r="Q26" s="6">
        <v>0</v>
      </c>
      <c r="R26" s="6">
        <v>0</v>
      </c>
      <c r="S26" s="6">
        <v>0</v>
      </c>
      <c r="T26" s="6">
        <v>0</v>
      </c>
      <c r="U26" s="6">
        <v>0</v>
      </c>
      <c r="V26" s="6">
        <v>0</v>
      </c>
      <c r="W26" s="6">
        <v>0</v>
      </c>
      <c r="X26" s="6">
        <v>0</v>
      </c>
      <c r="Y26" s="6">
        <v>0</v>
      </c>
      <c r="Z26" s="6">
        <v>0</v>
      </c>
      <c r="AA26" s="6">
        <v>0</v>
      </c>
      <c r="AB26" s="6">
        <v>0</v>
      </c>
      <c r="AC26" s="6">
        <v>0</v>
      </c>
      <c r="AD26" s="6">
        <v>0</v>
      </c>
      <c r="AE26" s="6">
        <v>0</v>
      </c>
      <c r="AF26" s="6">
        <v>0</v>
      </c>
      <c r="AG26" s="6">
        <v>0</v>
      </c>
      <c r="AH26" s="6">
        <v>0</v>
      </c>
    </row>
    <row r="27" spans="1:34" x14ac:dyDescent="0.25">
      <c r="A27" s="5" t="s">
        <v>27</v>
      </c>
      <c r="B27" s="10">
        <v>0</v>
      </c>
      <c r="C27" s="6">
        <v>0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  <c r="J27" s="6">
        <v>0</v>
      </c>
      <c r="K27" s="6">
        <v>0</v>
      </c>
      <c r="L27" s="6">
        <v>0</v>
      </c>
      <c r="M27" s="6">
        <v>0</v>
      </c>
      <c r="N27" s="6">
        <v>0</v>
      </c>
      <c r="O27" s="6">
        <v>0</v>
      </c>
      <c r="P27" s="6">
        <v>0</v>
      </c>
      <c r="Q27" s="6">
        <v>0</v>
      </c>
      <c r="R27" s="6">
        <v>0</v>
      </c>
      <c r="S27" s="6">
        <v>0</v>
      </c>
      <c r="T27" s="6">
        <v>0</v>
      </c>
      <c r="U27" s="6">
        <v>0</v>
      </c>
      <c r="V27" s="6">
        <v>0</v>
      </c>
      <c r="W27" s="6">
        <v>0</v>
      </c>
      <c r="X27" s="6">
        <v>0</v>
      </c>
      <c r="Y27" s="6">
        <v>0</v>
      </c>
      <c r="Z27" s="6">
        <v>0</v>
      </c>
      <c r="AA27" s="6">
        <v>0</v>
      </c>
      <c r="AB27" s="6">
        <v>0</v>
      </c>
      <c r="AC27" s="6">
        <v>0</v>
      </c>
      <c r="AD27" s="6">
        <v>0</v>
      </c>
      <c r="AE27" s="6">
        <v>0</v>
      </c>
      <c r="AF27" s="6">
        <v>0</v>
      </c>
      <c r="AG27" s="6">
        <v>0</v>
      </c>
      <c r="AH27" s="6">
        <v>0</v>
      </c>
    </row>
    <row r="28" spans="1:34" x14ac:dyDescent="0.25">
      <c r="A28" s="5" t="s">
        <v>28</v>
      </c>
      <c r="B28" s="10">
        <v>0</v>
      </c>
      <c r="C28" s="6">
        <v>0</v>
      </c>
      <c r="D28" s="6">
        <v>0</v>
      </c>
      <c r="E28" s="6">
        <v>0</v>
      </c>
      <c r="F28" s="6">
        <v>0</v>
      </c>
      <c r="G28" s="6">
        <v>0</v>
      </c>
      <c r="H28" s="6">
        <v>0</v>
      </c>
      <c r="I28" s="6">
        <v>0</v>
      </c>
      <c r="J28" s="6">
        <v>0</v>
      </c>
      <c r="K28" s="6">
        <v>0</v>
      </c>
      <c r="L28" s="6">
        <v>0</v>
      </c>
      <c r="M28" s="6">
        <v>0</v>
      </c>
      <c r="N28" s="6">
        <v>0</v>
      </c>
      <c r="O28" s="6">
        <v>0</v>
      </c>
      <c r="P28" s="6">
        <v>0</v>
      </c>
      <c r="Q28" s="6">
        <v>0</v>
      </c>
      <c r="R28" s="6">
        <v>0</v>
      </c>
      <c r="S28" s="6">
        <v>0</v>
      </c>
      <c r="T28" s="6">
        <v>0</v>
      </c>
      <c r="U28" s="6">
        <v>0</v>
      </c>
      <c r="V28" s="6">
        <v>0</v>
      </c>
      <c r="W28" s="6">
        <v>0</v>
      </c>
      <c r="X28" s="6">
        <v>0</v>
      </c>
      <c r="Y28" s="6">
        <v>0</v>
      </c>
      <c r="Z28" s="6">
        <v>0</v>
      </c>
      <c r="AA28" s="6">
        <v>0</v>
      </c>
      <c r="AB28" s="6">
        <v>0</v>
      </c>
      <c r="AC28" s="6">
        <v>0</v>
      </c>
      <c r="AD28" s="6">
        <v>0</v>
      </c>
      <c r="AE28" s="6">
        <v>0</v>
      </c>
      <c r="AF28" s="6">
        <v>0</v>
      </c>
      <c r="AG28" s="6">
        <v>0</v>
      </c>
      <c r="AH28" s="6">
        <v>0</v>
      </c>
    </row>
    <row r="29" spans="1:34" x14ac:dyDescent="0.25">
      <c r="A29" s="5" t="s">
        <v>29</v>
      </c>
      <c r="B29" s="10">
        <v>0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  <c r="M29" s="6">
        <v>0</v>
      </c>
      <c r="N29" s="6">
        <v>0</v>
      </c>
      <c r="O29" s="6">
        <v>0</v>
      </c>
      <c r="P29" s="6">
        <v>0</v>
      </c>
      <c r="Q29" s="6">
        <v>0</v>
      </c>
      <c r="R29" s="6">
        <v>0</v>
      </c>
      <c r="S29" s="6">
        <v>0</v>
      </c>
      <c r="T29" s="6">
        <v>0</v>
      </c>
      <c r="U29" s="6">
        <v>0</v>
      </c>
      <c r="V29" s="6">
        <v>0</v>
      </c>
      <c r="W29" s="6">
        <v>0</v>
      </c>
      <c r="X29" s="6">
        <v>0</v>
      </c>
      <c r="Y29" s="6">
        <v>0</v>
      </c>
      <c r="Z29" s="6">
        <v>0</v>
      </c>
      <c r="AA29" s="6">
        <v>0</v>
      </c>
      <c r="AB29" s="6">
        <v>0</v>
      </c>
      <c r="AC29" s="6">
        <v>0</v>
      </c>
      <c r="AD29" s="6">
        <v>0</v>
      </c>
      <c r="AE29" s="6">
        <v>0</v>
      </c>
      <c r="AF29" s="6">
        <v>0</v>
      </c>
      <c r="AG29" s="6">
        <v>0</v>
      </c>
      <c r="AH29" s="6">
        <v>0</v>
      </c>
    </row>
    <row r="30" spans="1:34" x14ac:dyDescent="0.25">
      <c r="A30" s="3" t="s">
        <v>8</v>
      </c>
      <c r="B30" s="10">
        <v>0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  <c r="M30" s="4">
        <v>0</v>
      </c>
      <c r="N30" s="4">
        <v>0</v>
      </c>
      <c r="O30" s="4">
        <v>0</v>
      </c>
      <c r="P30" s="4">
        <v>0</v>
      </c>
      <c r="Q30" s="4">
        <v>0</v>
      </c>
      <c r="R30" s="4">
        <v>0</v>
      </c>
      <c r="S30" s="4">
        <v>0</v>
      </c>
      <c r="T30" s="4">
        <v>0</v>
      </c>
      <c r="U30" s="4">
        <v>0</v>
      </c>
      <c r="V30" s="4">
        <v>0</v>
      </c>
      <c r="W30" s="4">
        <v>0</v>
      </c>
      <c r="X30" s="4">
        <v>0</v>
      </c>
      <c r="Y30" s="4">
        <v>0</v>
      </c>
      <c r="Z30" s="4">
        <v>0</v>
      </c>
      <c r="AA30" s="4">
        <v>0</v>
      </c>
      <c r="AB30" s="4">
        <v>0</v>
      </c>
      <c r="AC30" s="4">
        <v>0</v>
      </c>
      <c r="AD30" s="4">
        <v>0</v>
      </c>
      <c r="AE30" s="4">
        <v>0</v>
      </c>
      <c r="AF30" s="4">
        <v>0</v>
      </c>
      <c r="AG30" s="4">
        <v>0</v>
      </c>
      <c r="AH30" s="4">
        <v>0</v>
      </c>
    </row>
    <row r="31" spans="1:34" x14ac:dyDescent="0.25">
      <c r="A31" s="5" t="s">
        <v>30</v>
      </c>
      <c r="B31" s="10">
        <v>0</v>
      </c>
      <c r="C31" s="6">
        <v>0</v>
      </c>
      <c r="D31" s="6">
        <v>0</v>
      </c>
      <c r="E31" s="6">
        <v>0</v>
      </c>
      <c r="F31" s="6">
        <v>0</v>
      </c>
      <c r="G31" s="6">
        <v>0</v>
      </c>
      <c r="H31" s="6">
        <v>0</v>
      </c>
      <c r="I31" s="6">
        <v>0</v>
      </c>
      <c r="J31" s="6">
        <v>0</v>
      </c>
      <c r="K31" s="6">
        <v>0</v>
      </c>
      <c r="L31" s="6">
        <v>0</v>
      </c>
      <c r="M31" s="6">
        <v>0</v>
      </c>
      <c r="N31" s="6">
        <v>0</v>
      </c>
      <c r="O31" s="6">
        <v>0</v>
      </c>
      <c r="P31" s="6">
        <v>0</v>
      </c>
      <c r="Q31" s="6">
        <v>0</v>
      </c>
      <c r="R31" s="6">
        <v>0</v>
      </c>
      <c r="S31" s="6">
        <v>0</v>
      </c>
      <c r="T31" s="6">
        <v>0</v>
      </c>
      <c r="U31" s="6">
        <v>0</v>
      </c>
      <c r="V31" s="6">
        <v>0</v>
      </c>
      <c r="W31" s="6">
        <v>0</v>
      </c>
      <c r="X31" s="6">
        <v>0</v>
      </c>
      <c r="Y31" s="6">
        <v>0</v>
      </c>
      <c r="Z31" s="6">
        <v>0</v>
      </c>
      <c r="AA31" s="6">
        <v>0</v>
      </c>
      <c r="AB31" s="6">
        <v>0</v>
      </c>
      <c r="AC31" s="6">
        <v>0</v>
      </c>
      <c r="AD31" s="6">
        <v>0</v>
      </c>
      <c r="AE31" s="6">
        <v>0</v>
      </c>
      <c r="AF31" s="6">
        <v>0</v>
      </c>
      <c r="AG31" s="6">
        <v>0</v>
      </c>
      <c r="AH31" s="6">
        <v>0</v>
      </c>
    </row>
    <row r="32" spans="1:34" x14ac:dyDescent="0.25">
      <c r="A32" s="5" t="s">
        <v>31</v>
      </c>
      <c r="B32" s="10">
        <v>0</v>
      </c>
      <c r="C32" s="6">
        <v>0</v>
      </c>
      <c r="D32" s="6">
        <v>0</v>
      </c>
      <c r="E32" s="6">
        <v>0</v>
      </c>
      <c r="F32" s="6">
        <v>0</v>
      </c>
      <c r="G32" s="6">
        <v>0</v>
      </c>
      <c r="H32" s="6">
        <v>0</v>
      </c>
      <c r="I32" s="6">
        <v>0</v>
      </c>
      <c r="J32" s="6">
        <v>0</v>
      </c>
      <c r="K32" s="6">
        <v>0</v>
      </c>
      <c r="L32" s="6">
        <v>0</v>
      </c>
      <c r="M32" s="6">
        <v>0</v>
      </c>
      <c r="N32" s="6">
        <v>0</v>
      </c>
      <c r="O32" s="6">
        <v>0</v>
      </c>
      <c r="P32" s="6">
        <v>0</v>
      </c>
      <c r="Q32" s="6">
        <v>0</v>
      </c>
      <c r="R32" s="6">
        <v>0</v>
      </c>
      <c r="S32" s="6">
        <v>0</v>
      </c>
      <c r="T32" s="6">
        <v>0</v>
      </c>
      <c r="U32" s="6">
        <v>0</v>
      </c>
      <c r="V32" s="6">
        <v>0</v>
      </c>
      <c r="W32" s="6">
        <v>0</v>
      </c>
      <c r="X32" s="6">
        <v>0</v>
      </c>
      <c r="Y32" s="6">
        <v>0</v>
      </c>
      <c r="Z32" s="6">
        <v>0</v>
      </c>
      <c r="AA32" s="6">
        <v>0</v>
      </c>
      <c r="AB32" s="6">
        <v>0</v>
      </c>
      <c r="AC32" s="6">
        <v>0</v>
      </c>
      <c r="AD32" s="6">
        <v>0</v>
      </c>
      <c r="AE32" s="6">
        <v>0</v>
      </c>
      <c r="AF32" s="6">
        <v>0</v>
      </c>
      <c r="AG32" s="6">
        <v>0</v>
      </c>
      <c r="AH32" s="6">
        <v>0</v>
      </c>
    </row>
    <row r="33" spans="1:34" x14ac:dyDescent="0.25">
      <c r="A33" s="5" t="s">
        <v>32</v>
      </c>
      <c r="B33" s="10">
        <v>0</v>
      </c>
      <c r="C33" s="6">
        <v>0</v>
      </c>
      <c r="D33" s="6">
        <v>0</v>
      </c>
      <c r="E33" s="6">
        <v>0</v>
      </c>
      <c r="F33" s="6">
        <v>0</v>
      </c>
      <c r="G33" s="6">
        <v>0</v>
      </c>
      <c r="H33" s="6">
        <v>0</v>
      </c>
      <c r="I33" s="6">
        <v>0</v>
      </c>
      <c r="J33" s="6">
        <v>0</v>
      </c>
      <c r="K33" s="6">
        <v>0</v>
      </c>
      <c r="L33" s="6">
        <v>0</v>
      </c>
      <c r="M33" s="6">
        <v>0</v>
      </c>
      <c r="N33" s="6">
        <v>0</v>
      </c>
      <c r="O33" s="6">
        <v>0</v>
      </c>
      <c r="P33" s="6">
        <v>0</v>
      </c>
      <c r="Q33" s="6">
        <v>0</v>
      </c>
      <c r="R33" s="6">
        <v>0</v>
      </c>
      <c r="S33" s="6">
        <v>0</v>
      </c>
      <c r="T33" s="6">
        <v>0</v>
      </c>
      <c r="U33" s="6">
        <v>0</v>
      </c>
      <c r="V33" s="6">
        <v>0</v>
      </c>
      <c r="W33" s="6">
        <v>0</v>
      </c>
      <c r="X33" s="6">
        <v>0</v>
      </c>
      <c r="Y33" s="6">
        <v>0</v>
      </c>
      <c r="Z33" s="6">
        <v>0</v>
      </c>
      <c r="AA33" s="6">
        <v>0</v>
      </c>
      <c r="AB33" s="6">
        <v>0</v>
      </c>
      <c r="AC33" s="6">
        <v>0</v>
      </c>
      <c r="AD33" s="6">
        <v>0</v>
      </c>
      <c r="AE33" s="6">
        <v>0</v>
      </c>
      <c r="AF33" s="6">
        <v>0</v>
      </c>
      <c r="AG33" s="6">
        <v>0</v>
      </c>
      <c r="AH33" s="6">
        <v>0</v>
      </c>
    </row>
    <row r="34" spans="1:34" x14ac:dyDescent="0.25">
      <c r="A34" s="5" t="s">
        <v>33</v>
      </c>
      <c r="B34" s="10">
        <v>0</v>
      </c>
      <c r="C34" s="6">
        <v>0</v>
      </c>
      <c r="D34" s="6">
        <v>0</v>
      </c>
      <c r="E34" s="6">
        <v>0</v>
      </c>
      <c r="F34" s="6">
        <v>0</v>
      </c>
      <c r="G34" s="6">
        <v>0</v>
      </c>
      <c r="H34" s="6">
        <v>0</v>
      </c>
      <c r="I34" s="6">
        <v>0</v>
      </c>
      <c r="J34" s="6">
        <v>0</v>
      </c>
      <c r="K34" s="6">
        <v>0</v>
      </c>
      <c r="L34" s="6">
        <v>0</v>
      </c>
      <c r="M34" s="6">
        <v>0</v>
      </c>
      <c r="N34" s="6">
        <v>0</v>
      </c>
      <c r="O34" s="6">
        <v>0</v>
      </c>
      <c r="P34" s="6">
        <v>0</v>
      </c>
      <c r="Q34" s="6">
        <v>0</v>
      </c>
      <c r="R34" s="6">
        <v>0</v>
      </c>
      <c r="S34" s="6">
        <v>0</v>
      </c>
      <c r="T34" s="6">
        <v>0</v>
      </c>
      <c r="U34" s="6">
        <v>0</v>
      </c>
      <c r="V34" s="6">
        <v>0</v>
      </c>
      <c r="W34" s="6">
        <v>0</v>
      </c>
      <c r="X34" s="6">
        <v>0</v>
      </c>
      <c r="Y34" s="6">
        <v>0</v>
      </c>
      <c r="Z34" s="6">
        <v>0</v>
      </c>
      <c r="AA34" s="6">
        <v>0</v>
      </c>
      <c r="AB34" s="6">
        <v>0</v>
      </c>
      <c r="AC34" s="6">
        <v>0</v>
      </c>
      <c r="AD34" s="6">
        <v>0</v>
      </c>
      <c r="AE34" s="6">
        <v>0</v>
      </c>
      <c r="AF34" s="6">
        <v>0</v>
      </c>
      <c r="AG34" s="6">
        <v>0</v>
      </c>
      <c r="AH34" s="6">
        <v>0</v>
      </c>
    </row>
    <row r="35" spans="1:34" x14ac:dyDescent="0.25">
      <c r="A35" s="12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R35" s="13"/>
      <c r="S35" s="13"/>
    </row>
    <row r="36" spans="1:34" s="2" customFormat="1" x14ac:dyDescent="0.25">
      <c r="A36" s="1" t="s">
        <v>44</v>
      </c>
      <c r="B36" s="8">
        <v>12201.710296659056</v>
      </c>
      <c r="C36" s="8">
        <v>10873.253129315846</v>
      </c>
      <c r="D36" s="8">
        <v>11416.805515721366</v>
      </c>
      <c r="E36" s="8">
        <v>10584.957752457205</v>
      </c>
      <c r="F36" s="8">
        <v>9490.1994029818961</v>
      </c>
      <c r="G36" s="8">
        <v>9084.7987767828145</v>
      </c>
      <c r="H36" s="8">
        <v>9202.55524716937</v>
      </c>
      <c r="I36" s="8">
        <v>8876.9444329517282</v>
      </c>
      <c r="J36" s="8">
        <v>8234.9386600513262</v>
      </c>
      <c r="K36" s="8">
        <v>7509.7731874184228</v>
      </c>
      <c r="L36" s="8">
        <v>7398.9663544577734</v>
      </c>
      <c r="M36" s="8">
        <v>7428.8576448126751</v>
      </c>
      <c r="N36" s="8">
        <v>7591.5570016176534</v>
      </c>
      <c r="O36" s="8">
        <v>7602.5403009229303</v>
      </c>
      <c r="P36" s="8">
        <v>7673.8956631741185</v>
      </c>
      <c r="Q36" s="8">
        <v>7812.6243351925768</v>
      </c>
      <c r="R36" s="8">
        <v>7311.529548600156</v>
      </c>
      <c r="S36" s="8">
        <v>7093.3028495028875</v>
      </c>
      <c r="T36" s="8">
        <v>6805.4278070524006</v>
      </c>
      <c r="U36" s="8">
        <v>6643.3990769797883</v>
      </c>
      <c r="V36" s="8">
        <v>6883.3207760532641</v>
      </c>
      <c r="W36" s="8">
        <v>6867.4804191482535</v>
      </c>
      <c r="X36" s="8">
        <v>6972.7811256121768</v>
      </c>
      <c r="Y36" s="8">
        <v>6637.4087317701305</v>
      </c>
      <c r="Z36" s="8">
        <v>6357.879886277251</v>
      </c>
      <c r="AA36" s="8">
        <v>6313.4956202476433</v>
      </c>
      <c r="AB36" s="8">
        <v>6256.7095191102289</v>
      </c>
      <c r="AC36" s="8">
        <v>6351.2627768447119</v>
      </c>
      <c r="AD36" s="8">
        <v>6224.0847589983769</v>
      </c>
      <c r="AE36" s="8">
        <v>6190.6201379516278</v>
      </c>
      <c r="AF36" s="8">
        <v>6188.6571872302466</v>
      </c>
      <c r="AG36" s="8">
        <v>6150.085884416826</v>
      </c>
      <c r="AH36" s="8">
        <v>6074.5749013130207</v>
      </c>
    </row>
    <row r="37" spans="1:34" x14ac:dyDescent="0.25">
      <c r="B37" s="11">
        <f t="shared" ref="B37:AC37" si="0">B36-(B2+B7+B8+B9+B10+B16+B22+B23+B30)</f>
        <v>0</v>
      </c>
      <c r="C37" s="11">
        <f t="shared" si="0"/>
        <v>0</v>
      </c>
      <c r="D37" s="11">
        <f t="shared" si="0"/>
        <v>0</v>
      </c>
      <c r="E37" s="11">
        <f t="shared" si="0"/>
        <v>0</v>
      </c>
      <c r="F37" s="11">
        <f t="shared" si="0"/>
        <v>0</v>
      </c>
      <c r="G37" s="11">
        <f t="shared" si="0"/>
        <v>0</v>
      </c>
      <c r="H37" s="11">
        <f t="shared" si="0"/>
        <v>0</v>
      </c>
      <c r="I37" s="11">
        <f t="shared" si="0"/>
        <v>0</v>
      </c>
      <c r="J37" s="11">
        <f t="shared" si="0"/>
        <v>0</v>
      </c>
      <c r="K37" s="11">
        <f t="shared" si="0"/>
        <v>0</v>
      </c>
      <c r="L37" s="11">
        <f t="shared" si="0"/>
        <v>0</v>
      </c>
      <c r="M37" s="11">
        <f t="shared" si="0"/>
        <v>0</v>
      </c>
      <c r="N37" s="11">
        <f t="shared" si="0"/>
        <v>0</v>
      </c>
      <c r="O37" s="11">
        <f t="shared" si="0"/>
        <v>0</v>
      </c>
      <c r="P37" s="11">
        <f t="shared" si="0"/>
        <v>0</v>
      </c>
      <c r="Q37" s="11">
        <f t="shared" si="0"/>
        <v>0</v>
      </c>
      <c r="R37" s="11">
        <f t="shared" si="0"/>
        <v>0</v>
      </c>
      <c r="S37" s="11">
        <f t="shared" si="0"/>
        <v>0</v>
      </c>
      <c r="T37" s="11">
        <f t="shared" si="0"/>
        <v>0</v>
      </c>
      <c r="U37" s="11">
        <f t="shared" si="0"/>
        <v>0</v>
      </c>
      <c r="V37" s="11">
        <f t="shared" si="0"/>
        <v>0</v>
      </c>
      <c r="W37" s="11">
        <f t="shared" si="0"/>
        <v>0</v>
      </c>
      <c r="X37" s="11">
        <f t="shared" si="0"/>
        <v>0</v>
      </c>
      <c r="Y37" s="11">
        <f t="shared" si="0"/>
        <v>0</v>
      </c>
      <c r="Z37" s="11">
        <f t="shared" si="0"/>
        <v>0</v>
      </c>
      <c r="AA37" s="11">
        <f t="shared" si="0"/>
        <v>0</v>
      </c>
      <c r="AB37" s="11">
        <f t="shared" si="0"/>
        <v>0</v>
      </c>
      <c r="AC37" s="11">
        <f t="shared" si="0"/>
        <v>0</v>
      </c>
      <c r="AD37" s="11">
        <f t="shared" ref="AD37:AH37" si="1">AD36-(AD2+AD7+AD8+AD9+AD10+AD16+AD22+AD23+AD30)</f>
        <v>0</v>
      </c>
      <c r="AE37" s="11">
        <f t="shared" si="1"/>
        <v>0</v>
      </c>
      <c r="AF37" s="11">
        <f t="shared" si="1"/>
        <v>0</v>
      </c>
      <c r="AG37" s="11">
        <f t="shared" si="1"/>
        <v>0</v>
      </c>
      <c r="AH37" s="11">
        <f t="shared" si="1"/>
        <v>0</v>
      </c>
    </row>
    <row r="38" spans="1:34" x14ac:dyDescent="0.25"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11"/>
      <c r="Z38" s="11"/>
      <c r="AA38" s="11"/>
      <c r="AB38" s="11"/>
      <c r="AC38" s="11"/>
    </row>
    <row r="40" spans="1:34" x14ac:dyDescent="0.25">
      <c r="A40" s="1" t="s">
        <v>48</v>
      </c>
      <c r="B40" s="9">
        <v>2023</v>
      </c>
      <c r="C40" s="1">
        <v>2024</v>
      </c>
      <c r="D40" s="1">
        <v>2025</v>
      </c>
      <c r="E40" s="1">
        <v>2026</v>
      </c>
      <c r="F40" s="1">
        <v>2027</v>
      </c>
      <c r="G40" s="1">
        <v>2028</v>
      </c>
      <c r="H40" s="1">
        <v>2029</v>
      </c>
      <c r="I40" s="1">
        <v>2030</v>
      </c>
      <c r="J40" s="1">
        <v>2031</v>
      </c>
      <c r="K40" s="1">
        <v>2032</v>
      </c>
      <c r="L40" s="1">
        <v>2033</v>
      </c>
      <c r="M40" s="1">
        <v>2034</v>
      </c>
      <c r="N40" s="1">
        <v>2035</v>
      </c>
      <c r="O40" s="1">
        <v>2036</v>
      </c>
      <c r="P40" s="1">
        <v>2037</v>
      </c>
      <c r="Q40" s="1">
        <v>2038</v>
      </c>
      <c r="R40" s="1">
        <v>2039</v>
      </c>
      <c r="S40" s="1">
        <v>2040</v>
      </c>
      <c r="T40" s="1">
        <v>2041</v>
      </c>
      <c r="U40" s="1">
        <v>2042</v>
      </c>
      <c r="V40" s="1">
        <v>2043</v>
      </c>
      <c r="W40" s="1">
        <v>2044</v>
      </c>
      <c r="X40" s="1">
        <v>2045</v>
      </c>
      <c r="Y40" s="1">
        <v>2046</v>
      </c>
      <c r="Z40" s="1">
        <v>2047</v>
      </c>
      <c r="AA40" s="1">
        <v>2048</v>
      </c>
      <c r="AB40" s="1">
        <v>2049</v>
      </c>
      <c r="AC40" s="1">
        <v>2050</v>
      </c>
      <c r="AD40" s="1">
        <v>2051</v>
      </c>
      <c r="AE40" s="1">
        <v>2052</v>
      </c>
      <c r="AF40" s="1">
        <v>2053</v>
      </c>
      <c r="AG40" s="1">
        <v>2054</v>
      </c>
      <c r="AH40" s="1">
        <v>2055</v>
      </c>
    </row>
    <row r="41" spans="1:34" x14ac:dyDescent="0.25">
      <c r="A41" s="3" t="s">
        <v>0</v>
      </c>
      <c r="B41" s="10">
        <v>731.61426649118494</v>
      </c>
      <c r="C41" s="4">
        <v>679.08193444990366</v>
      </c>
      <c r="D41" s="4">
        <v>730.12184320676113</v>
      </c>
      <c r="E41" s="4">
        <v>730.09346133415636</v>
      </c>
      <c r="F41" s="4">
        <v>707.73383132462868</v>
      </c>
      <c r="G41" s="4">
        <v>698.97173764281331</v>
      </c>
      <c r="H41" s="4">
        <v>701.53344128778906</v>
      </c>
      <c r="I41" s="4">
        <v>693.25584595324995</v>
      </c>
      <c r="J41" s="4">
        <v>663.53848250398744</v>
      </c>
      <c r="K41" s="4">
        <v>647.45308941321991</v>
      </c>
      <c r="L41" s="4">
        <v>644.02466233914299</v>
      </c>
      <c r="M41" s="4">
        <v>643.98270627595832</v>
      </c>
      <c r="N41" s="4">
        <v>645.46564555253099</v>
      </c>
      <c r="O41" s="4">
        <v>644.81764890244517</v>
      </c>
      <c r="P41" s="4">
        <v>645.3813807854965</v>
      </c>
      <c r="Q41" s="4">
        <v>647.94813511948973</v>
      </c>
      <c r="R41" s="4">
        <v>638.02521075565653</v>
      </c>
      <c r="S41" s="4">
        <v>633.15863205056405</v>
      </c>
      <c r="T41" s="4">
        <v>627.31582983542808</v>
      </c>
      <c r="U41" s="4">
        <v>624.07498978819876</v>
      </c>
      <c r="V41" s="4">
        <v>629.09350177805277</v>
      </c>
      <c r="W41" s="4">
        <v>628.89359320239373</v>
      </c>
      <c r="X41" s="4">
        <v>631.2436551597558</v>
      </c>
      <c r="Y41" s="4">
        <v>624.56754407222206</v>
      </c>
      <c r="Z41" s="4">
        <v>619.07196813595976</v>
      </c>
      <c r="AA41" s="4">
        <v>618.39471664402618</v>
      </c>
      <c r="AB41" s="4">
        <v>617.1764196450672</v>
      </c>
      <c r="AC41" s="4">
        <v>619.15830586229936</v>
      </c>
      <c r="AD41" s="4">
        <v>616.88861243774386</v>
      </c>
      <c r="AE41" s="4">
        <v>616.55430653517533</v>
      </c>
      <c r="AF41" s="4">
        <v>616.8713927033582</v>
      </c>
      <c r="AG41" s="4">
        <v>616.40630519065019</v>
      </c>
      <c r="AH41" s="4">
        <v>615.18925581408303</v>
      </c>
    </row>
    <row r="42" spans="1:34" x14ac:dyDescent="0.25">
      <c r="A42" s="5" t="s">
        <v>10</v>
      </c>
      <c r="B42" s="10">
        <v>641.93170931924942</v>
      </c>
      <c r="C42" s="6">
        <v>577.89108248240882</v>
      </c>
      <c r="D42" s="6">
        <v>648.4976933499147</v>
      </c>
      <c r="E42" s="6">
        <v>648.26551173519783</v>
      </c>
      <c r="F42" s="6">
        <v>632.29084662784408</v>
      </c>
      <c r="G42" s="6">
        <v>625.79973936546503</v>
      </c>
      <c r="H42" s="6">
        <v>627.32245712970871</v>
      </c>
      <c r="I42" s="6">
        <v>621.7682691005366</v>
      </c>
      <c r="J42" s="6">
        <v>596.71657976792494</v>
      </c>
      <c r="K42" s="6">
        <v>585.80803203586993</v>
      </c>
      <c r="L42" s="6">
        <v>583.81230710647787</v>
      </c>
      <c r="M42" s="6">
        <v>584.23950090056996</v>
      </c>
      <c r="N42" s="6">
        <v>585.75725757491728</v>
      </c>
      <c r="O42" s="6">
        <v>585.96237219236036</v>
      </c>
      <c r="P42" s="6">
        <v>586.96175739930504</v>
      </c>
      <c r="Q42" s="6">
        <v>589.38146500901621</v>
      </c>
      <c r="R42" s="6">
        <v>582.94258911970292</v>
      </c>
      <c r="S42" s="6">
        <v>580.04154718775362</v>
      </c>
      <c r="T42" s="6">
        <v>576.19420820392406</v>
      </c>
      <c r="U42" s="6">
        <v>574.17097660031345</v>
      </c>
      <c r="V42" s="6">
        <v>577.95299791315438</v>
      </c>
      <c r="W42" s="6">
        <v>578.04784646151415</v>
      </c>
      <c r="X42" s="6">
        <v>579.9633484191254</v>
      </c>
      <c r="Y42" s="6">
        <v>575.56490301073882</v>
      </c>
      <c r="Z42" s="6">
        <v>571.97655365545813</v>
      </c>
      <c r="AA42" s="6">
        <v>571.78251876161687</v>
      </c>
      <c r="AB42" s="6">
        <v>571.12153428743557</v>
      </c>
      <c r="AC42" s="6">
        <v>572.661271908098</v>
      </c>
      <c r="AD42" s="6">
        <v>571.257288887551</v>
      </c>
      <c r="AE42" s="6">
        <v>571.2069928982695</v>
      </c>
      <c r="AF42" s="6">
        <v>571.61317426871085</v>
      </c>
      <c r="AG42" s="6">
        <v>571.46769036527451</v>
      </c>
      <c r="AH42" s="6">
        <v>570.79131647667816</v>
      </c>
    </row>
    <row r="43" spans="1:34" x14ac:dyDescent="0.25">
      <c r="A43" s="5" t="s">
        <v>11</v>
      </c>
      <c r="B43" s="10">
        <v>0.29704221925697993</v>
      </c>
      <c r="C43" s="6">
        <v>0.29767542271525826</v>
      </c>
      <c r="D43" s="6">
        <v>0.33014910519329987</v>
      </c>
      <c r="E43" s="6">
        <v>0.33014910519329987</v>
      </c>
      <c r="F43" s="6">
        <v>0.33014910519329987</v>
      </c>
      <c r="G43" s="6">
        <v>0.33014910519329987</v>
      </c>
      <c r="H43" s="6">
        <v>0.29767542271525826</v>
      </c>
      <c r="I43" s="6">
        <v>0.33014910519329987</v>
      </c>
      <c r="J43" s="6">
        <v>0.33014910519329987</v>
      </c>
      <c r="K43" s="6">
        <v>0.33014910519329987</v>
      </c>
      <c r="L43" s="6">
        <v>0.33014910519329987</v>
      </c>
      <c r="M43" s="6">
        <v>0.29767542271525826</v>
      </c>
      <c r="N43" s="6">
        <v>0.33014910519329987</v>
      </c>
      <c r="O43" s="6">
        <v>0.33014910519329987</v>
      </c>
      <c r="P43" s="6">
        <v>0.33014910519329987</v>
      </c>
      <c r="Q43" s="6">
        <v>0.33014910519329987</v>
      </c>
      <c r="R43" s="6">
        <v>0.29767542271525826</v>
      </c>
      <c r="S43" s="6">
        <v>0.33014910519329987</v>
      </c>
      <c r="T43" s="6">
        <v>0.33014910519329987</v>
      </c>
      <c r="U43" s="6">
        <v>0.33014910519329987</v>
      </c>
      <c r="V43" s="6">
        <v>0.33014910519329987</v>
      </c>
      <c r="W43" s="6">
        <v>0.33014910519329987</v>
      </c>
      <c r="X43" s="6">
        <v>0.33014910519329987</v>
      </c>
      <c r="Y43" s="6">
        <v>0.33014910519329987</v>
      </c>
      <c r="Z43" s="6">
        <v>0.33014910519329987</v>
      </c>
      <c r="AA43" s="6">
        <v>0.33014910519329987</v>
      </c>
      <c r="AB43" s="6">
        <v>0.33014910519329987</v>
      </c>
      <c r="AC43" s="6">
        <v>0.33014910519329987</v>
      </c>
      <c r="AD43" s="6">
        <v>0.33014910519329987</v>
      </c>
      <c r="AE43" s="6">
        <v>0.33014910519329987</v>
      </c>
      <c r="AF43" s="6">
        <v>0.33014910519329987</v>
      </c>
      <c r="AG43" s="6">
        <v>0.33014910519329987</v>
      </c>
      <c r="AH43" s="6">
        <v>0.33014910519329987</v>
      </c>
    </row>
    <row r="44" spans="1:34" x14ac:dyDescent="0.25">
      <c r="A44" s="5" t="s">
        <v>12</v>
      </c>
      <c r="B44" s="10">
        <v>0.11813258550904493</v>
      </c>
      <c r="C44" s="6">
        <v>3.8564334457871219E-3</v>
      </c>
      <c r="D44" s="6">
        <v>3.8564334457871219E-3</v>
      </c>
      <c r="E44" s="6">
        <v>3.8564334457871219E-3</v>
      </c>
      <c r="F44" s="6">
        <v>3.8564334457871219E-3</v>
      </c>
      <c r="G44" s="6">
        <v>3.8564334457871219E-3</v>
      </c>
      <c r="H44" s="6">
        <v>4.0492551180761893E-3</v>
      </c>
      <c r="I44" s="6">
        <v>4.0548930271793182E-3</v>
      </c>
      <c r="J44" s="6">
        <v>4.0608128317374259E-3</v>
      </c>
      <c r="K44" s="6">
        <v>4.0670286265234168E-3</v>
      </c>
      <c r="L44" s="6">
        <v>4.073555211048685E-3</v>
      </c>
      <c r="M44" s="6">
        <v>4.080408124800261E-3</v>
      </c>
      <c r="N44" s="6">
        <v>4.087603684238772E-3</v>
      </c>
      <c r="O44" s="6">
        <v>4.09515902165003E-3</v>
      </c>
      <c r="P44" s="6">
        <v>4.1030921259315178E-3</v>
      </c>
      <c r="Q44" s="6">
        <v>4.1114218854270135E-3</v>
      </c>
      <c r="R44" s="6">
        <v>0</v>
      </c>
      <c r="S44" s="6">
        <v>0</v>
      </c>
      <c r="T44" s="6">
        <v>0</v>
      </c>
      <c r="U44" s="6">
        <v>0</v>
      </c>
      <c r="V44" s="6">
        <v>0</v>
      </c>
      <c r="W44" s="6">
        <v>0</v>
      </c>
      <c r="X44" s="6">
        <v>0</v>
      </c>
      <c r="Y44" s="6">
        <v>0</v>
      </c>
      <c r="Z44" s="6">
        <v>0</v>
      </c>
      <c r="AA44" s="6">
        <v>0</v>
      </c>
      <c r="AB44" s="6">
        <v>0</v>
      </c>
      <c r="AC44" s="6">
        <v>0</v>
      </c>
      <c r="AD44" s="6">
        <v>0</v>
      </c>
      <c r="AE44" s="6">
        <v>0</v>
      </c>
      <c r="AF44" s="6">
        <v>0</v>
      </c>
      <c r="AG44" s="6">
        <v>0</v>
      </c>
      <c r="AH44" s="6">
        <v>0</v>
      </c>
    </row>
    <row r="45" spans="1:34" x14ac:dyDescent="0.25">
      <c r="A45" s="5" t="s">
        <v>13</v>
      </c>
      <c r="B45" s="10">
        <v>89.267382367169432</v>
      </c>
      <c r="C45" s="6">
        <v>100.88932011133384</v>
      </c>
      <c r="D45" s="6">
        <v>81.290144318207325</v>
      </c>
      <c r="E45" s="6">
        <v>81.493944060319478</v>
      </c>
      <c r="F45" s="6">
        <v>75.108979158145573</v>
      </c>
      <c r="G45" s="6">
        <v>72.837992738709247</v>
      </c>
      <c r="H45" s="6">
        <v>73.909259480247059</v>
      </c>
      <c r="I45" s="6">
        <v>71.153372854492901</v>
      </c>
      <c r="J45" s="6">
        <v>66.487692818037473</v>
      </c>
      <c r="K45" s="6">
        <v>61.310841243530092</v>
      </c>
      <c r="L45" s="6">
        <v>59.878132572260803</v>
      </c>
      <c r="M45" s="6">
        <v>59.441449544548405</v>
      </c>
      <c r="N45" s="6">
        <v>59.374151268736263</v>
      </c>
      <c r="O45" s="6">
        <v>58.521032445869899</v>
      </c>
      <c r="P45" s="6">
        <v>58.085371188872323</v>
      </c>
      <c r="Q45" s="6">
        <v>58.232409583394762</v>
      </c>
      <c r="R45" s="6">
        <v>54.784946213238385</v>
      </c>
      <c r="S45" s="6">
        <v>52.786935757617165</v>
      </c>
      <c r="T45" s="6">
        <v>50.79147252631072</v>
      </c>
      <c r="U45" s="6">
        <v>49.573864082691976</v>
      </c>
      <c r="V45" s="6">
        <v>50.810354759705035</v>
      </c>
      <c r="W45" s="6">
        <v>50.515597635686319</v>
      </c>
      <c r="X45" s="6">
        <v>50.95015763543708</v>
      </c>
      <c r="Y45" s="6">
        <v>48.672491956289953</v>
      </c>
      <c r="Z45" s="6">
        <v>46.765265375308303</v>
      </c>
      <c r="AA45" s="6">
        <v>46.282048777215998</v>
      </c>
      <c r="AB45" s="6">
        <v>45.724736252438333</v>
      </c>
      <c r="AC45" s="6">
        <v>46.166884849008113</v>
      </c>
      <c r="AD45" s="6">
        <v>45.301174444999504</v>
      </c>
      <c r="AE45" s="6">
        <v>45.017164531712517</v>
      </c>
      <c r="AF45" s="6">
        <v>44.92806932945399</v>
      </c>
      <c r="AG45" s="6">
        <v>44.608465720182373</v>
      </c>
      <c r="AH45" s="6">
        <v>44.067790232211578</v>
      </c>
    </row>
    <row r="46" spans="1:34" x14ac:dyDescent="0.25">
      <c r="A46" s="3" t="s">
        <v>1</v>
      </c>
      <c r="B46" s="10">
        <v>5347.2591758022272</v>
      </c>
      <c r="C46" s="4">
        <v>5420.2236774217627</v>
      </c>
      <c r="D46" s="4">
        <v>5494.4698819565619</v>
      </c>
      <c r="E46" s="4">
        <v>5563.4241494396565</v>
      </c>
      <c r="F46" s="4">
        <v>5619.7184479694179</v>
      </c>
      <c r="G46" s="4">
        <v>5658.9052962419401</v>
      </c>
      <c r="H46" s="4">
        <v>5687.2169322301806</v>
      </c>
      <c r="I46" s="4">
        <v>5702.4140525270741</v>
      </c>
      <c r="J46" s="4">
        <v>5593.4397900969279</v>
      </c>
      <c r="K46" s="4">
        <v>5484.5076877290312</v>
      </c>
      <c r="L46" s="4">
        <v>5375.2615642071241</v>
      </c>
      <c r="M46" s="4">
        <v>5267.494520109798</v>
      </c>
      <c r="N46" s="4">
        <v>5160.3894828115172</v>
      </c>
      <c r="O46" s="4">
        <v>5054.7075848677969</v>
      </c>
      <c r="P46" s="4">
        <v>4951.0474054010938</v>
      </c>
      <c r="Q46" s="4">
        <v>4848.4074233885967</v>
      </c>
      <c r="R46" s="4">
        <v>4823.3746811661922</v>
      </c>
      <c r="S46" s="4">
        <v>4789.5830518745161</v>
      </c>
      <c r="T46" s="4">
        <v>4771.2660504029227</v>
      </c>
      <c r="U46" s="4">
        <v>4748.0303922593248</v>
      </c>
      <c r="V46" s="4">
        <v>4729.3703885447212</v>
      </c>
      <c r="W46" s="4">
        <v>4715.5127554662531</v>
      </c>
      <c r="X46" s="4">
        <v>4699.8333293006481</v>
      </c>
      <c r="Y46" s="4">
        <v>4680.142149008806</v>
      </c>
      <c r="Z46" s="4">
        <v>4658.1873355710122</v>
      </c>
      <c r="AA46" s="4">
        <v>4637.9678606825046</v>
      </c>
      <c r="AB46" s="4">
        <v>4619.9763530667433</v>
      </c>
      <c r="AC46" s="4">
        <v>4603.416945523345</v>
      </c>
      <c r="AD46" s="4">
        <v>4592.9642673093695</v>
      </c>
      <c r="AE46" s="4">
        <v>4575.4029542773587</v>
      </c>
      <c r="AF46" s="4">
        <v>4564.9273715857053</v>
      </c>
      <c r="AG46" s="4">
        <v>4549.0902878983488</v>
      </c>
      <c r="AH46" s="4">
        <v>4538.470094342073</v>
      </c>
    </row>
    <row r="47" spans="1:34" x14ac:dyDescent="0.25">
      <c r="A47" s="3" t="s">
        <v>2</v>
      </c>
      <c r="B47" s="10">
        <v>1053.1786243092524</v>
      </c>
      <c r="C47" s="4">
        <v>1040.0518822363388</v>
      </c>
      <c r="D47" s="4">
        <v>1026.9251401591955</v>
      </c>
      <c r="E47" s="4">
        <v>1029.4111344738844</v>
      </c>
      <c r="F47" s="4">
        <v>1031.2836850152567</v>
      </c>
      <c r="G47" s="4">
        <v>1036.2300361168286</v>
      </c>
      <c r="H47" s="4">
        <v>1038.9967369135907</v>
      </c>
      <c r="I47" s="4">
        <v>1040.5443603987655</v>
      </c>
      <c r="J47" s="4">
        <v>1046.7855240225431</v>
      </c>
      <c r="K47" s="4">
        <v>1049.1316690120279</v>
      </c>
      <c r="L47" s="4">
        <v>1050.9865505630105</v>
      </c>
      <c r="M47" s="4">
        <v>1053.5221681105991</v>
      </c>
      <c r="N47" s="4">
        <v>1054.9184991206243</v>
      </c>
      <c r="O47" s="4">
        <v>1046.3874598904463</v>
      </c>
      <c r="P47" s="4">
        <v>1038.9269872907234</v>
      </c>
      <c r="Q47" s="4">
        <v>1031.3729793216453</v>
      </c>
      <c r="R47" s="4">
        <v>1024.1702519373625</v>
      </c>
      <c r="S47" s="4">
        <v>1010.6060313860926</v>
      </c>
      <c r="T47" s="4">
        <v>1004.6417912076845</v>
      </c>
      <c r="U47" s="4">
        <v>998.45142691250385</v>
      </c>
      <c r="V47" s="4">
        <v>992.03988025659555</v>
      </c>
      <c r="W47" s="4">
        <v>985.68019522618579</v>
      </c>
      <c r="X47" s="4">
        <v>977.5336226264335</v>
      </c>
      <c r="Y47" s="4">
        <v>968.4712360790254</v>
      </c>
      <c r="Z47" s="4">
        <v>959.30794946431342</v>
      </c>
      <c r="AA47" s="4">
        <v>950.04433947429197</v>
      </c>
      <c r="AB47" s="4">
        <v>946.78719312293106</v>
      </c>
      <c r="AC47" s="4">
        <v>943.02966374715515</v>
      </c>
      <c r="AD47" s="4">
        <v>933.03795542832131</v>
      </c>
      <c r="AE47" s="4">
        <v>922.98806864267908</v>
      </c>
      <c r="AF47" s="4">
        <v>912.88330525551464</v>
      </c>
      <c r="AG47" s="4">
        <v>903.3071421239224</v>
      </c>
      <c r="AH47" s="4">
        <v>893.69405134261933</v>
      </c>
    </row>
    <row r="48" spans="1:34" x14ac:dyDescent="0.25">
      <c r="A48" s="3" t="s">
        <v>3</v>
      </c>
      <c r="B48" s="10">
        <v>1368.2668645427593</v>
      </c>
      <c r="C48" s="4">
        <v>1420.5569187731135</v>
      </c>
      <c r="D48" s="4">
        <v>1473.0329679287656</v>
      </c>
      <c r="E48" s="4">
        <v>1493.0463563789469</v>
      </c>
      <c r="F48" s="4">
        <v>1463.8684445266758</v>
      </c>
      <c r="G48" s="4">
        <v>1443.3445789271484</v>
      </c>
      <c r="H48" s="4">
        <v>1406.5463055900016</v>
      </c>
      <c r="I48" s="4">
        <v>1367.621889268072</v>
      </c>
      <c r="J48" s="4">
        <v>1325.0586552602313</v>
      </c>
      <c r="K48" s="4">
        <v>1258.7709748232876</v>
      </c>
      <c r="L48" s="4">
        <v>1189.8848482699827</v>
      </c>
      <c r="M48" s="4">
        <v>1118.8077656782043</v>
      </c>
      <c r="N48" s="4">
        <v>1047.2466222750998</v>
      </c>
      <c r="O48" s="4">
        <v>966.50402915330596</v>
      </c>
      <c r="P48" s="4">
        <v>885.69798746554511</v>
      </c>
      <c r="Q48" s="4">
        <v>802.91526395458447</v>
      </c>
      <c r="R48" s="4">
        <v>757.65573191860835</v>
      </c>
      <c r="S48" s="4">
        <v>722.38623095907224</v>
      </c>
      <c r="T48" s="4">
        <v>715.67961599984483</v>
      </c>
      <c r="U48" s="4">
        <v>710.00667452073844</v>
      </c>
      <c r="V48" s="4">
        <v>704.49805172807669</v>
      </c>
      <c r="W48" s="4">
        <v>699.57389829087379</v>
      </c>
      <c r="X48" s="4">
        <v>693.45533889977037</v>
      </c>
      <c r="Y48" s="4">
        <v>684.16716293156605</v>
      </c>
      <c r="Z48" s="4">
        <v>674.50569803118537</v>
      </c>
      <c r="AA48" s="4">
        <v>665.88790916123412</v>
      </c>
      <c r="AB48" s="4">
        <v>657.69968570541755</v>
      </c>
      <c r="AC48" s="4">
        <v>650.37322462056829</v>
      </c>
      <c r="AD48" s="4">
        <v>636.29917292525727</v>
      </c>
      <c r="AE48" s="4">
        <v>622.98282294951423</v>
      </c>
      <c r="AF48" s="4">
        <v>609.79279920082433</v>
      </c>
      <c r="AG48" s="4">
        <v>600.31496327700597</v>
      </c>
      <c r="AH48" s="4">
        <v>590.70064863034986</v>
      </c>
    </row>
    <row r="49" spans="1:34" x14ac:dyDescent="0.25">
      <c r="A49" s="3" t="s">
        <v>4</v>
      </c>
      <c r="B49" s="10">
        <v>11766.699331467829</v>
      </c>
      <c r="C49" s="4">
        <v>11679.527057297721</v>
      </c>
      <c r="D49" s="4">
        <v>11621.592298411828</v>
      </c>
      <c r="E49" s="4">
        <v>11561.439685588368</v>
      </c>
      <c r="F49" s="4">
        <v>11489.912561240195</v>
      </c>
      <c r="G49" s="4">
        <v>11408.009998197895</v>
      </c>
      <c r="H49" s="4">
        <v>11314.677549943226</v>
      </c>
      <c r="I49" s="4">
        <v>11209.426859215193</v>
      </c>
      <c r="J49" s="4">
        <v>11114.339743665227</v>
      </c>
      <c r="K49" s="4">
        <v>11010.105858183453</v>
      </c>
      <c r="L49" s="4">
        <v>10897.56537040991</v>
      </c>
      <c r="M49" s="4">
        <v>10779.598436783275</v>
      </c>
      <c r="N49" s="4">
        <v>10507.916237625303</v>
      </c>
      <c r="O49" s="4">
        <v>10153.391580783262</v>
      </c>
      <c r="P49" s="4">
        <v>9808.7292604175564</v>
      </c>
      <c r="Q49" s="4">
        <v>9468.7639734198401</v>
      </c>
      <c r="R49" s="4">
        <v>9089.9745335830376</v>
      </c>
      <c r="S49" s="4">
        <v>8679.4162229827289</v>
      </c>
      <c r="T49" s="4">
        <v>8241.1972263694115</v>
      </c>
      <c r="U49" s="4">
        <v>7813.0831339680817</v>
      </c>
      <c r="V49" s="4">
        <v>7388.857935032991</v>
      </c>
      <c r="W49" s="4">
        <v>6978.6922851187501</v>
      </c>
      <c r="X49" s="4">
        <v>6584.22964823243</v>
      </c>
      <c r="Y49" s="4">
        <v>6201.6717786887984</v>
      </c>
      <c r="Z49" s="4">
        <v>5831.7374246811451</v>
      </c>
      <c r="AA49" s="4">
        <v>5475.4403985722583</v>
      </c>
      <c r="AB49" s="4">
        <v>5135.2689529305844</v>
      </c>
      <c r="AC49" s="4">
        <v>4947.3622172124979</v>
      </c>
      <c r="AD49" s="4">
        <v>4875.8725457419168</v>
      </c>
      <c r="AE49" s="4">
        <v>4846.531659195598</v>
      </c>
      <c r="AF49" s="4">
        <v>4828.0784352193641</v>
      </c>
      <c r="AG49" s="4">
        <v>4818.8941542239645</v>
      </c>
      <c r="AH49" s="4">
        <v>4822.2585445293926</v>
      </c>
    </row>
    <row r="50" spans="1:34" x14ac:dyDescent="0.25">
      <c r="A50" s="5" t="s">
        <v>14</v>
      </c>
      <c r="B50" s="10">
        <v>0.18236812635090516</v>
      </c>
      <c r="C50" s="6">
        <v>0.24494146425685059</v>
      </c>
      <c r="D50" s="6">
        <v>0.24429786297699252</v>
      </c>
      <c r="E50" s="6">
        <v>0.2470896454627507</v>
      </c>
      <c r="F50" s="6">
        <v>0.25378992342857742</v>
      </c>
      <c r="G50" s="6">
        <v>0.25741924066005595</v>
      </c>
      <c r="H50" s="6">
        <v>0.2613277361401245</v>
      </c>
      <c r="I50" s="6">
        <v>0.26328198388016233</v>
      </c>
      <c r="J50" s="6">
        <v>0.26328198388016233</v>
      </c>
      <c r="K50" s="6">
        <v>0.29140754326595442</v>
      </c>
      <c r="L50" s="6">
        <v>0.29140754326595442</v>
      </c>
      <c r="M50" s="6">
        <v>0.29140754326595442</v>
      </c>
      <c r="N50" s="6">
        <v>0.29140754326595442</v>
      </c>
      <c r="O50" s="6">
        <v>0.29140754326595442</v>
      </c>
      <c r="P50" s="6">
        <v>0.29140754326595442</v>
      </c>
      <c r="Q50" s="6">
        <v>0.29140754326595442</v>
      </c>
      <c r="R50" s="6">
        <v>0.3195331026517465</v>
      </c>
      <c r="S50" s="6">
        <v>0.3195331026517465</v>
      </c>
      <c r="T50" s="6">
        <v>0.3195331026517465</v>
      </c>
      <c r="U50" s="6">
        <v>0.3195331026517465</v>
      </c>
      <c r="V50" s="6">
        <v>0.3195331026517465</v>
      </c>
      <c r="W50" s="6">
        <v>0.3195331026517465</v>
      </c>
      <c r="X50" s="6">
        <v>0.3195331026517465</v>
      </c>
      <c r="Y50" s="6">
        <v>0.3195331026517465</v>
      </c>
      <c r="Z50" s="6">
        <v>0.3195331026517465</v>
      </c>
      <c r="AA50" s="6">
        <v>0.3195331026517465</v>
      </c>
      <c r="AB50" s="6">
        <v>0.3195331026517465</v>
      </c>
      <c r="AC50" s="6">
        <v>0.3195331026517465</v>
      </c>
      <c r="AD50" s="6">
        <v>0.3195331026517465</v>
      </c>
      <c r="AE50" s="6">
        <v>0.3195331026517465</v>
      </c>
      <c r="AF50" s="6">
        <v>0.3195331026517465</v>
      </c>
      <c r="AG50" s="6">
        <v>0.3195331026517465</v>
      </c>
      <c r="AH50" s="6">
        <v>0.3195331026517465</v>
      </c>
    </row>
    <row r="51" spans="1:34" x14ac:dyDescent="0.25">
      <c r="A51" s="5" t="s">
        <v>15</v>
      </c>
      <c r="B51" s="10">
        <v>11194.268422945173</v>
      </c>
      <c r="C51" s="6">
        <v>11103.976331367723</v>
      </c>
      <c r="D51" s="6">
        <v>11039.790555294454</v>
      </c>
      <c r="E51" s="6">
        <v>10975.344507727676</v>
      </c>
      <c r="F51" s="6">
        <v>10900.589965933756</v>
      </c>
      <c r="G51" s="6">
        <v>10816.19629872979</v>
      </c>
      <c r="H51" s="6">
        <v>10721.705673739873</v>
      </c>
      <c r="I51" s="6">
        <v>10615.338477368878</v>
      </c>
      <c r="J51" s="6">
        <v>10521.350010079663</v>
      </c>
      <c r="K51" s="6">
        <v>10419.440043253957</v>
      </c>
      <c r="L51" s="6">
        <v>10309.834088414953</v>
      </c>
      <c r="M51" s="6">
        <v>10194.840119269875</v>
      </c>
      <c r="N51" s="6">
        <v>9926.4094469596785</v>
      </c>
      <c r="O51" s="6">
        <v>9576.8956237019229</v>
      </c>
      <c r="P51" s="6">
        <v>9237.0483974953022</v>
      </c>
      <c r="Q51" s="6">
        <v>8902.0277409240243</v>
      </c>
      <c r="R51" s="6">
        <v>8526.4181504524549</v>
      </c>
      <c r="S51" s="6">
        <v>8119.6988618592095</v>
      </c>
      <c r="T51" s="6">
        <v>7682.7340097206079</v>
      </c>
      <c r="U51" s="6">
        <v>7255.9472346214297</v>
      </c>
      <c r="V51" s="6">
        <v>6833.3718432619635</v>
      </c>
      <c r="W51" s="6">
        <v>6424.6630650608522</v>
      </c>
      <c r="X51" s="6">
        <v>6031.9383004142901</v>
      </c>
      <c r="Y51" s="6">
        <v>5650.8851124208068</v>
      </c>
      <c r="Z51" s="6">
        <v>5282.5190943235475</v>
      </c>
      <c r="AA51" s="6">
        <v>4927.9996125542675</v>
      </c>
      <c r="AB51" s="6">
        <v>4588.6813084635241</v>
      </c>
      <c r="AC51" s="6">
        <v>4401.6771941136694</v>
      </c>
      <c r="AD51" s="6">
        <v>4331.850915379664</v>
      </c>
      <c r="AE51" s="6">
        <v>4304.200471020531</v>
      </c>
      <c r="AF51" s="6">
        <v>4287.4551411822413</v>
      </c>
      <c r="AG51" s="6">
        <v>4279.9279690153844</v>
      </c>
      <c r="AH51" s="6">
        <v>4284.8937477647078</v>
      </c>
    </row>
    <row r="52" spans="1:34" x14ac:dyDescent="0.25">
      <c r="A52" s="5" t="s">
        <v>16</v>
      </c>
      <c r="B52" s="10">
        <v>136.35388874829468</v>
      </c>
      <c r="C52" s="6">
        <v>136.35388873493667</v>
      </c>
      <c r="D52" s="6">
        <v>136.35388873493667</v>
      </c>
      <c r="E52" s="6">
        <v>136.35388873493667</v>
      </c>
      <c r="F52" s="6">
        <v>136.35388873493667</v>
      </c>
      <c r="G52" s="6">
        <v>136.35388873493667</v>
      </c>
      <c r="H52" s="6">
        <v>136.35388873493667</v>
      </c>
      <c r="I52" s="6">
        <v>136.35388873493667</v>
      </c>
      <c r="J52" s="6">
        <v>136.35388873493667</v>
      </c>
      <c r="K52" s="6">
        <v>136.35388873493667</v>
      </c>
      <c r="L52" s="6">
        <v>136.35388873493667</v>
      </c>
      <c r="M52" s="6">
        <v>136.35388873493667</v>
      </c>
      <c r="N52" s="6">
        <v>136.35388873493667</v>
      </c>
      <c r="O52" s="6">
        <v>136.35388873493667</v>
      </c>
      <c r="P52" s="6">
        <v>136.35388873493667</v>
      </c>
      <c r="Q52" s="6">
        <v>136.35388873493667</v>
      </c>
      <c r="R52" s="6">
        <v>136.35388873493667</v>
      </c>
      <c r="S52" s="6">
        <v>136.35388873493667</v>
      </c>
      <c r="T52" s="6">
        <v>136.35388873493667</v>
      </c>
      <c r="U52" s="6">
        <v>136.35388873493667</v>
      </c>
      <c r="V52" s="6">
        <v>136.35388873493667</v>
      </c>
      <c r="W52" s="6">
        <v>136.35388873493667</v>
      </c>
      <c r="X52" s="6">
        <v>136.35388873493667</v>
      </c>
      <c r="Y52" s="6">
        <v>136.35388873493667</v>
      </c>
      <c r="Z52" s="6">
        <v>136.35388873493667</v>
      </c>
      <c r="AA52" s="6">
        <v>136.35388873493667</v>
      </c>
      <c r="AB52" s="6">
        <v>136.35388873493667</v>
      </c>
      <c r="AC52" s="6">
        <v>136.35388873493667</v>
      </c>
      <c r="AD52" s="6">
        <v>136.35388873493667</v>
      </c>
      <c r="AE52" s="6">
        <v>136.35388873493667</v>
      </c>
      <c r="AF52" s="6">
        <v>136.35388873493667</v>
      </c>
      <c r="AG52" s="6">
        <v>136.35388873493667</v>
      </c>
      <c r="AH52" s="6">
        <v>136.35388873493667</v>
      </c>
    </row>
    <row r="53" spans="1:34" x14ac:dyDescent="0.25">
      <c r="A53" s="5" t="s">
        <v>17</v>
      </c>
      <c r="B53" s="10">
        <v>286.6487253663588</v>
      </c>
      <c r="C53" s="6">
        <v>286.64872536599199</v>
      </c>
      <c r="D53" s="6">
        <v>286.64872536599199</v>
      </c>
      <c r="E53" s="6">
        <v>286.64872536599199</v>
      </c>
      <c r="F53" s="6">
        <v>286.64872536599199</v>
      </c>
      <c r="G53" s="6">
        <v>286.64872536599199</v>
      </c>
      <c r="H53" s="6">
        <v>286.64872536599199</v>
      </c>
      <c r="I53" s="6">
        <v>286.64872536599199</v>
      </c>
      <c r="J53" s="6">
        <v>286.64872536599199</v>
      </c>
      <c r="K53" s="6">
        <v>286.64872536599199</v>
      </c>
      <c r="L53" s="6">
        <v>286.64872536599199</v>
      </c>
      <c r="M53" s="6">
        <v>286.64872536599199</v>
      </c>
      <c r="N53" s="6">
        <v>286.64872536599199</v>
      </c>
      <c r="O53" s="6">
        <v>286.64872536599199</v>
      </c>
      <c r="P53" s="6">
        <v>286.64872536599199</v>
      </c>
      <c r="Q53" s="6">
        <v>286.64872536599199</v>
      </c>
      <c r="R53" s="6">
        <v>286.64872536599199</v>
      </c>
      <c r="S53" s="6">
        <v>286.64872536599199</v>
      </c>
      <c r="T53" s="6">
        <v>286.64872536599199</v>
      </c>
      <c r="U53" s="6">
        <v>286.64872536599199</v>
      </c>
      <c r="V53" s="6">
        <v>286.64872536599199</v>
      </c>
      <c r="W53" s="6">
        <v>286.64872536599199</v>
      </c>
      <c r="X53" s="6">
        <v>286.64872536599199</v>
      </c>
      <c r="Y53" s="6">
        <v>286.64872536599199</v>
      </c>
      <c r="Z53" s="6">
        <v>286.64872536599199</v>
      </c>
      <c r="AA53" s="6">
        <v>286.64872536599199</v>
      </c>
      <c r="AB53" s="6">
        <v>286.64872536599199</v>
      </c>
      <c r="AC53" s="6">
        <v>286.64872536599199</v>
      </c>
      <c r="AD53" s="6">
        <v>286.64872536599199</v>
      </c>
      <c r="AE53" s="6">
        <v>286.64872536599199</v>
      </c>
      <c r="AF53" s="6">
        <v>286.64872536599199</v>
      </c>
      <c r="AG53" s="6">
        <v>286.64872536599199</v>
      </c>
      <c r="AH53" s="6">
        <v>286.64872536599199</v>
      </c>
    </row>
    <row r="54" spans="1:34" x14ac:dyDescent="0.25">
      <c r="A54" s="5" t="s">
        <v>18</v>
      </c>
      <c r="B54" s="10">
        <v>149.24592628165104</v>
      </c>
      <c r="C54" s="6">
        <v>152.3031703648127</v>
      </c>
      <c r="D54" s="6">
        <v>158.55483115346763</v>
      </c>
      <c r="E54" s="6">
        <v>162.84547411429918</v>
      </c>
      <c r="F54" s="6">
        <v>166.06619128208141</v>
      </c>
      <c r="G54" s="6">
        <v>168.55366612651596</v>
      </c>
      <c r="H54" s="6">
        <v>169.70793436628438</v>
      </c>
      <c r="I54" s="6">
        <v>170.82248576150687</v>
      </c>
      <c r="J54" s="6">
        <v>169.72383750075403</v>
      </c>
      <c r="K54" s="6">
        <v>167.37179328530198</v>
      </c>
      <c r="L54" s="6">
        <v>164.43726035076213</v>
      </c>
      <c r="M54" s="6">
        <v>161.46429586920493</v>
      </c>
      <c r="N54" s="6">
        <v>158.21276902142918</v>
      </c>
      <c r="O54" s="6">
        <v>153.20193543714467</v>
      </c>
      <c r="P54" s="6">
        <v>148.38684127805996</v>
      </c>
      <c r="Q54" s="6">
        <v>143.44221085162144</v>
      </c>
      <c r="R54" s="6">
        <v>140.23423592700323</v>
      </c>
      <c r="S54" s="6">
        <v>136.39521391993875</v>
      </c>
      <c r="T54" s="6">
        <v>135.14106944522266</v>
      </c>
      <c r="U54" s="6">
        <v>133.81375214307204</v>
      </c>
      <c r="V54" s="6">
        <v>132.16394456744746</v>
      </c>
      <c r="W54" s="6">
        <v>130.70707285431791</v>
      </c>
      <c r="X54" s="6">
        <v>128.96920061455936</v>
      </c>
      <c r="Y54" s="6">
        <v>127.46451906441116</v>
      </c>
      <c r="Z54" s="6">
        <v>125.89618315401741</v>
      </c>
      <c r="AA54" s="6">
        <v>124.1186388144102</v>
      </c>
      <c r="AB54" s="6">
        <v>123.26549726347987</v>
      </c>
      <c r="AC54" s="6">
        <v>122.36287589524801</v>
      </c>
      <c r="AD54" s="6">
        <v>120.69948315867273</v>
      </c>
      <c r="AE54" s="6">
        <v>119.00904097148664</v>
      </c>
      <c r="AF54" s="6">
        <v>117.3011468335427</v>
      </c>
      <c r="AG54" s="6">
        <v>115.64403800499954</v>
      </c>
      <c r="AH54" s="6">
        <v>114.04264956110478</v>
      </c>
    </row>
    <row r="55" spans="1:34" x14ac:dyDescent="0.25">
      <c r="A55" s="3" t="s">
        <v>5</v>
      </c>
      <c r="B55" s="10">
        <v>221.32468419935299</v>
      </c>
      <c r="C55" s="4">
        <v>222.18188047999803</v>
      </c>
      <c r="D55" s="4">
        <v>224.20516714993252</v>
      </c>
      <c r="E55" s="4">
        <v>225.04653103753606</v>
      </c>
      <c r="F55" s="4">
        <v>226.73639443479976</v>
      </c>
      <c r="G55" s="4">
        <v>228.20117801147413</v>
      </c>
      <c r="H55" s="4">
        <v>229.53916989882083</v>
      </c>
      <c r="I55" s="4">
        <v>230.85121371951445</v>
      </c>
      <c r="J55" s="4">
        <v>232.14084784628034</v>
      </c>
      <c r="K55" s="4">
        <v>233.40097307558153</v>
      </c>
      <c r="L55" s="4">
        <v>234.64124410236778</v>
      </c>
      <c r="M55" s="4">
        <v>235.75963784638944</v>
      </c>
      <c r="N55" s="4">
        <v>236.85660477779612</v>
      </c>
      <c r="O55" s="4">
        <v>237.93509354052551</v>
      </c>
      <c r="P55" s="4">
        <v>238.98803536336527</v>
      </c>
      <c r="Q55" s="4">
        <v>240.02210586500283</v>
      </c>
      <c r="R55" s="4">
        <v>241.03671531665054</v>
      </c>
      <c r="S55" s="4">
        <v>242.02989795568314</v>
      </c>
      <c r="T55" s="4">
        <v>243.01443123916476</v>
      </c>
      <c r="U55" s="4">
        <v>243.9674587095202</v>
      </c>
      <c r="V55" s="4">
        <v>244.90888818038678</v>
      </c>
      <c r="W55" s="4">
        <v>245.83812992297683</v>
      </c>
      <c r="X55" s="4">
        <v>246.75184214082759</v>
      </c>
      <c r="Y55" s="4">
        <v>247.64707619000109</v>
      </c>
      <c r="Z55" s="4">
        <v>248.48147357908465</v>
      </c>
      <c r="AA55" s="4">
        <v>249.29326469797792</v>
      </c>
      <c r="AB55" s="4">
        <v>250.08048378405579</v>
      </c>
      <c r="AC55" s="4">
        <v>250.84057534590542</v>
      </c>
      <c r="AD55" s="4">
        <v>250.84057534590542</v>
      </c>
      <c r="AE55" s="4">
        <v>250.84057534590542</v>
      </c>
      <c r="AF55" s="4">
        <v>250.84057534590542</v>
      </c>
      <c r="AG55" s="4">
        <v>250.84057534590542</v>
      </c>
      <c r="AH55" s="4">
        <v>250.84057534590542</v>
      </c>
    </row>
    <row r="56" spans="1:34" x14ac:dyDescent="0.25">
      <c r="A56" s="5" t="s">
        <v>19</v>
      </c>
      <c r="B56" s="10">
        <v>0</v>
      </c>
      <c r="C56" s="6">
        <v>0</v>
      </c>
      <c r="D56" s="6">
        <v>0</v>
      </c>
      <c r="E56" s="6">
        <v>0</v>
      </c>
      <c r="F56" s="6">
        <v>0</v>
      </c>
      <c r="G56" s="6">
        <v>0</v>
      </c>
      <c r="H56" s="6">
        <v>0</v>
      </c>
      <c r="I56" s="6">
        <v>0</v>
      </c>
      <c r="J56" s="6">
        <v>0</v>
      </c>
      <c r="K56" s="6">
        <v>0</v>
      </c>
      <c r="L56" s="6">
        <v>0</v>
      </c>
      <c r="M56" s="6">
        <v>0</v>
      </c>
      <c r="N56" s="6">
        <v>0</v>
      </c>
      <c r="O56" s="6">
        <v>0</v>
      </c>
      <c r="P56" s="6">
        <v>0</v>
      </c>
      <c r="Q56" s="6">
        <v>0</v>
      </c>
      <c r="R56" s="6">
        <v>0</v>
      </c>
      <c r="S56" s="6">
        <v>0</v>
      </c>
      <c r="T56" s="6">
        <v>0</v>
      </c>
      <c r="U56" s="6">
        <v>0</v>
      </c>
      <c r="V56" s="6">
        <v>0</v>
      </c>
      <c r="W56" s="6">
        <v>0</v>
      </c>
      <c r="X56" s="6">
        <v>0</v>
      </c>
      <c r="Y56" s="6">
        <v>0</v>
      </c>
      <c r="Z56" s="6">
        <v>0</v>
      </c>
      <c r="AA56" s="6">
        <v>0</v>
      </c>
      <c r="AB56" s="6">
        <v>0</v>
      </c>
      <c r="AC56" s="6">
        <v>0</v>
      </c>
      <c r="AD56" s="6">
        <v>0</v>
      </c>
      <c r="AE56" s="6">
        <v>0</v>
      </c>
      <c r="AF56" s="6">
        <v>0</v>
      </c>
      <c r="AG56" s="6">
        <v>0</v>
      </c>
      <c r="AH56" s="6">
        <v>0</v>
      </c>
    </row>
    <row r="57" spans="1:34" x14ac:dyDescent="0.25">
      <c r="A57" s="5" t="s">
        <v>20</v>
      </c>
      <c r="B57" s="10" t="s">
        <v>49</v>
      </c>
      <c r="C57" s="6" t="s">
        <v>49</v>
      </c>
      <c r="D57" s="6" t="s">
        <v>49</v>
      </c>
      <c r="E57" s="6" t="s">
        <v>49</v>
      </c>
      <c r="F57" s="6" t="s">
        <v>49</v>
      </c>
      <c r="G57" s="6" t="s">
        <v>49</v>
      </c>
      <c r="H57" s="6" t="s">
        <v>49</v>
      </c>
      <c r="I57" s="6" t="s">
        <v>49</v>
      </c>
      <c r="J57" s="6" t="s">
        <v>49</v>
      </c>
      <c r="K57" s="6" t="s">
        <v>49</v>
      </c>
      <c r="L57" s="6" t="s">
        <v>49</v>
      </c>
      <c r="M57" s="6" t="s">
        <v>49</v>
      </c>
      <c r="N57" s="6" t="s">
        <v>49</v>
      </c>
      <c r="O57" s="6" t="s">
        <v>49</v>
      </c>
      <c r="P57" s="6" t="s">
        <v>49</v>
      </c>
      <c r="Q57" s="6" t="s">
        <v>49</v>
      </c>
      <c r="R57" s="6" t="s">
        <v>49</v>
      </c>
      <c r="S57" s="6" t="s">
        <v>49</v>
      </c>
      <c r="T57" s="6" t="s">
        <v>49</v>
      </c>
      <c r="U57" s="6" t="s">
        <v>49</v>
      </c>
      <c r="V57" s="6" t="s">
        <v>49</v>
      </c>
      <c r="W57" s="6" t="s">
        <v>49</v>
      </c>
      <c r="X57" s="6" t="s">
        <v>49</v>
      </c>
      <c r="Y57" s="6" t="s">
        <v>49</v>
      </c>
      <c r="Z57" s="6" t="s">
        <v>49</v>
      </c>
      <c r="AA57" s="6" t="s">
        <v>49</v>
      </c>
      <c r="AB57" s="6" t="s">
        <v>49</v>
      </c>
      <c r="AC57" s="6" t="s">
        <v>49</v>
      </c>
      <c r="AD57" s="6" t="s">
        <v>49</v>
      </c>
      <c r="AE57" s="6" t="s">
        <v>49</v>
      </c>
      <c r="AF57" s="6" t="s">
        <v>49</v>
      </c>
      <c r="AG57" s="6" t="s">
        <v>49</v>
      </c>
      <c r="AH57" s="6" t="s">
        <v>49</v>
      </c>
    </row>
    <row r="58" spans="1:34" x14ac:dyDescent="0.25">
      <c r="A58" s="5" t="s">
        <v>21</v>
      </c>
      <c r="B58" s="10" t="s">
        <v>49</v>
      </c>
      <c r="C58" s="6" t="s">
        <v>49</v>
      </c>
      <c r="D58" s="6" t="s">
        <v>49</v>
      </c>
      <c r="E58" s="6" t="s">
        <v>49</v>
      </c>
      <c r="F58" s="6" t="s">
        <v>49</v>
      </c>
      <c r="G58" s="6" t="s">
        <v>49</v>
      </c>
      <c r="H58" s="6" t="s">
        <v>49</v>
      </c>
      <c r="I58" s="6" t="s">
        <v>49</v>
      </c>
      <c r="J58" s="6" t="s">
        <v>49</v>
      </c>
      <c r="K58" s="6" t="s">
        <v>49</v>
      </c>
      <c r="L58" s="6" t="s">
        <v>49</v>
      </c>
      <c r="M58" s="6" t="s">
        <v>49</v>
      </c>
      <c r="N58" s="6" t="s">
        <v>49</v>
      </c>
      <c r="O58" s="6" t="s">
        <v>49</v>
      </c>
      <c r="P58" s="6" t="s">
        <v>49</v>
      </c>
      <c r="Q58" s="6" t="s">
        <v>49</v>
      </c>
      <c r="R58" s="6" t="s">
        <v>49</v>
      </c>
      <c r="S58" s="6" t="s">
        <v>49</v>
      </c>
      <c r="T58" s="6" t="s">
        <v>49</v>
      </c>
      <c r="U58" s="6" t="s">
        <v>49</v>
      </c>
      <c r="V58" s="6" t="s">
        <v>49</v>
      </c>
      <c r="W58" s="6" t="s">
        <v>49</v>
      </c>
      <c r="X58" s="6" t="s">
        <v>49</v>
      </c>
      <c r="Y58" s="6" t="s">
        <v>49</v>
      </c>
      <c r="Z58" s="6" t="s">
        <v>49</v>
      </c>
      <c r="AA58" s="6" t="s">
        <v>49</v>
      </c>
      <c r="AB58" s="6" t="s">
        <v>49</v>
      </c>
      <c r="AC58" s="6" t="s">
        <v>49</v>
      </c>
      <c r="AD58" s="6" t="s">
        <v>49</v>
      </c>
      <c r="AE58" s="6" t="s">
        <v>49</v>
      </c>
      <c r="AF58" s="6" t="s">
        <v>49</v>
      </c>
      <c r="AG58" s="6" t="s">
        <v>49</v>
      </c>
      <c r="AH58" s="6" t="s">
        <v>49</v>
      </c>
    </row>
    <row r="59" spans="1:34" x14ac:dyDescent="0.25">
      <c r="A59" s="5" t="s">
        <v>22</v>
      </c>
      <c r="B59" s="10">
        <v>179.33596419935299</v>
      </c>
      <c r="C59" s="6">
        <v>180.13091860499804</v>
      </c>
      <c r="D59" s="6">
        <v>182.09196339993252</v>
      </c>
      <c r="E59" s="6">
        <v>183.58476353753605</v>
      </c>
      <c r="F59" s="6">
        <v>184.95450693479978</v>
      </c>
      <c r="G59" s="6">
        <v>186.09917051147414</v>
      </c>
      <c r="H59" s="6">
        <v>187.11704239882084</v>
      </c>
      <c r="I59" s="6">
        <v>188.10896621951446</v>
      </c>
      <c r="J59" s="6">
        <v>189.07848034628034</v>
      </c>
      <c r="K59" s="6">
        <v>190.02892657558152</v>
      </c>
      <c r="L59" s="6">
        <v>190.95951860236778</v>
      </c>
      <c r="M59" s="6">
        <v>191.76823334638942</v>
      </c>
      <c r="N59" s="6">
        <v>192.55552127779612</v>
      </c>
      <c r="O59" s="6">
        <v>193.32433104052552</v>
      </c>
      <c r="P59" s="6">
        <v>194.07525236336528</v>
      </c>
      <c r="Q59" s="6">
        <v>194.80730236500284</v>
      </c>
      <c r="R59" s="6">
        <v>195.51989131665056</v>
      </c>
      <c r="S59" s="6">
        <v>196.21105345568316</v>
      </c>
      <c r="T59" s="6">
        <v>196.89356623916478</v>
      </c>
      <c r="U59" s="6">
        <v>197.56625020952021</v>
      </c>
      <c r="V59" s="6">
        <v>198.22733618038677</v>
      </c>
      <c r="W59" s="6">
        <v>198.87623442297684</v>
      </c>
      <c r="X59" s="6">
        <v>199.50960314082761</v>
      </c>
      <c r="Y59" s="6">
        <v>200.12449369000109</v>
      </c>
      <c r="Z59" s="6">
        <v>200.71835057908464</v>
      </c>
      <c r="AA59" s="6">
        <v>201.2896011979779</v>
      </c>
      <c r="AB59" s="6">
        <v>201.83627978405576</v>
      </c>
      <c r="AC59" s="6">
        <v>202.35583084590542</v>
      </c>
      <c r="AD59" s="6">
        <v>202.35583084590542</v>
      </c>
      <c r="AE59" s="6">
        <v>202.35583084590542</v>
      </c>
      <c r="AF59" s="6">
        <v>202.35583084590542</v>
      </c>
      <c r="AG59" s="6">
        <v>202.35583084590542</v>
      </c>
      <c r="AH59" s="6">
        <v>202.35583084590542</v>
      </c>
    </row>
    <row r="60" spans="1:34" x14ac:dyDescent="0.25">
      <c r="A60" s="5" t="s">
        <v>23</v>
      </c>
      <c r="B60" s="10">
        <v>41.988720000000001</v>
      </c>
      <c r="C60" s="6">
        <v>42.050961874999999</v>
      </c>
      <c r="D60" s="6">
        <v>42.113203749999997</v>
      </c>
      <c r="E60" s="6">
        <v>41.461767500000001</v>
      </c>
      <c r="F60" s="6">
        <v>41.781887499999996</v>
      </c>
      <c r="G60" s="6">
        <v>42.102007499999992</v>
      </c>
      <c r="H60" s="6">
        <v>42.422127499999988</v>
      </c>
      <c r="I60" s="6">
        <v>42.742247499999984</v>
      </c>
      <c r="J60" s="6">
        <v>43.062367500000001</v>
      </c>
      <c r="K60" s="6">
        <v>43.372046500000003</v>
      </c>
      <c r="L60" s="6">
        <v>43.681725499999999</v>
      </c>
      <c r="M60" s="6">
        <v>43.991404500000009</v>
      </c>
      <c r="N60" s="6">
        <v>44.301083500000011</v>
      </c>
      <c r="O60" s="6">
        <v>44.6107625</v>
      </c>
      <c r="P60" s="6">
        <v>44.912782999999997</v>
      </c>
      <c r="Q60" s="6">
        <v>45.214803499999995</v>
      </c>
      <c r="R60" s="6">
        <v>45.516824</v>
      </c>
      <c r="S60" s="6">
        <v>45.81884449999999</v>
      </c>
      <c r="T60" s="6">
        <v>46.120864999999995</v>
      </c>
      <c r="U60" s="6">
        <v>46.401208499999989</v>
      </c>
      <c r="V60" s="6">
        <v>46.681551999999996</v>
      </c>
      <c r="W60" s="6">
        <v>46.96189549999999</v>
      </c>
      <c r="X60" s="6">
        <v>47.242238999999984</v>
      </c>
      <c r="Y60" s="6">
        <v>47.522582499999999</v>
      </c>
      <c r="Z60" s="6">
        <v>47.763123000000007</v>
      </c>
      <c r="AA60" s="6">
        <v>48.003663500000002</v>
      </c>
      <c r="AB60" s="6">
        <v>48.244204000000011</v>
      </c>
      <c r="AC60" s="6">
        <v>48.484744500000012</v>
      </c>
      <c r="AD60" s="6">
        <v>48.484744500000012</v>
      </c>
      <c r="AE60" s="6">
        <v>48.484744500000012</v>
      </c>
      <c r="AF60" s="6">
        <v>48.484744500000012</v>
      </c>
      <c r="AG60" s="6">
        <v>48.484744500000012</v>
      </c>
      <c r="AH60" s="6">
        <v>48.484744500000012</v>
      </c>
    </row>
    <row r="61" spans="1:34" x14ac:dyDescent="0.25">
      <c r="A61" s="3" t="s">
        <v>6</v>
      </c>
      <c r="B61" s="10">
        <v>675.45745842188603</v>
      </c>
      <c r="C61" s="4">
        <v>672.08265456226047</v>
      </c>
      <c r="D61" s="4">
        <v>671.0457633607823</v>
      </c>
      <c r="E61" s="4">
        <v>638.57609032552614</v>
      </c>
      <c r="F61" s="4">
        <v>625.48447968495293</v>
      </c>
      <c r="G61" s="4">
        <v>600.60683194327623</v>
      </c>
      <c r="H61" s="4">
        <v>589.55016542847193</v>
      </c>
      <c r="I61" s="4">
        <v>591.0057363736347</v>
      </c>
      <c r="J61" s="4">
        <v>600.50145338734842</v>
      </c>
      <c r="K61" s="4">
        <v>598.22798800202122</v>
      </c>
      <c r="L61" s="4">
        <v>608.50023648989452</v>
      </c>
      <c r="M61" s="4">
        <v>623.76988383019352</v>
      </c>
      <c r="N61" s="4">
        <v>644.10479196899951</v>
      </c>
      <c r="O61" s="4">
        <v>663.30376328289344</v>
      </c>
      <c r="P61" s="4">
        <v>681.26165410457656</v>
      </c>
      <c r="Q61" s="4">
        <v>704.46397875169293</v>
      </c>
      <c r="R61" s="4">
        <v>728.57698919586869</v>
      </c>
      <c r="S61" s="4">
        <v>752.13310112228874</v>
      </c>
      <c r="T61" s="4">
        <v>775.91253490310703</v>
      </c>
      <c r="U61" s="4">
        <v>800.04696306269489</v>
      </c>
      <c r="V61" s="4">
        <v>824.27410247718615</v>
      </c>
      <c r="W61" s="4">
        <v>848.68567772823212</v>
      </c>
      <c r="X61" s="4">
        <v>872.33503674216377</v>
      </c>
      <c r="Y61" s="4">
        <v>896.03597942911972</v>
      </c>
      <c r="Z61" s="4">
        <v>919.73493368993343</v>
      </c>
      <c r="AA61" s="4">
        <v>943.42764732394801</v>
      </c>
      <c r="AB61" s="4">
        <v>967.07260208866148</v>
      </c>
      <c r="AC61" s="4">
        <v>990.74574980584839</v>
      </c>
      <c r="AD61" s="4">
        <v>1014.2956326344784</v>
      </c>
      <c r="AE61" s="4">
        <v>1037.8098814784519</v>
      </c>
      <c r="AF61" s="4">
        <v>1061.0718437133771</v>
      </c>
      <c r="AG61" s="4">
        <v>1083.9670047015975</v>
      </c>
      <c r="AH61" s="4">
        <v>1106.7958830102466</v>
      </c>
    </row>
    <row r="62" spans="1:34" x14ac:dyDescent="0.25">
      <c r="A62" s="3" t="s">
        <v>7</v>
      </c>
      <c r="B62" s="10">
        <v>20716.518275764032</v>
      </c>
      <c r="C62" s="4">
        <v>20988.385871324193</v>
      </c>
      <c r="D62" s="4">
        <v>21149.834290685132</v>
      </c>
      <c r="E62" s="4">
        <v>21151.239450775054</v>
      </c>
      <c r="F62" s="4">
        <v>21457.623912293679</v>
      </c>
      <c r="G62" s="4">
        <v>21528.132906932249</v>
      </c>
      <c r="H62" s="4">
        <v>21599.456820345746</v>
      </c>
      <c r="I62" s="4">
        <v>21634.77914264959</v>
      </c>
      <c r="J62" s="4">
        <v>21657.972719150595</v>
      </c>
      <c r="K62" s="4">
        <v>21665.175815072584</v>
      </c>
      <c r="L62" s="4">
        <v>21589.725235990685</v>
      </c>
      <c r="M62" s="4">
        <v>21512.240147731987</v>
      </c>
      <c r="N62" s="4">
        <v>21450.114593619095</v>
      </c>
      <c r="O62" s="4">
        <v>21484.981815960513</v>
      </c>
      <c r="P62" s="4">
        <v>21519.520717339117</v>
      </c>
      <c r="Q62" s="4">
        <v>21554.237396810673</v>
      </c>
      <c r="R62" s="4">
        <v>21587.564461083581</v>
      </c>
      <c r="S62" s="4">
        <v>21624.802306257221</v>
      </c>
      <c r="T62" s="4">
        <v>21656.799976178867</v>
      </c>
      <c r="U62" s="4">
        <v>21690.616660516374</v>
      </c>
      <c r="V62" s="4">
        <v>21724.61547815138</v>
      </c>
      <c r="W62" s="4">
        <v>21758.797313197836</v>
      </c>
      <c r="X62" s="4">
        <v>21792.997109453914</v>
      </c>
      <c r="Y62" s="4">
        <v>21827.547649029169</v>
      </c>
      <c r="Z62" s="4">
        <v>21860.646123451574</v>
      </c>
      <c r="AA62" s="4">
        <v>21893.93119478508</v>
      </c>
      <c r="AB62" s="4">
        <v>21929.24965947996</v>
      </c>
      <c r="AC62" s="4">
        <v>21964.548407835253</v>
      </c>
      <c r="AD62" s="4">
        <v>21997.81811441145</v>
      </c>
      <c r="AE62" s="4">
        <v>22032.746584514247</v>
      </c>
      <c r="AF62" s="4">
        <v>22067.842359285176</v>
      </c>
      <c r="AG62" s="4">
        <v>22103.106247563803</v>
      </c>
      <c r="AH62" s="4">
        <v>22138.539062125259</v>
      </c>
    </row>
    <row r="63" spans="1:34" x14ac:dyDescent="0.25">
      <c r="A63" s="5" t="s">
        <v>24</v>
      </c>
      <c r="B63" s="10">
        <v>13039.10039726506</v>
      </c>
      <c r="C63" s="6">
        <v>12927.248517863554</v>
      </c>
      <c r="D63" s="6">
        <v>12889.174753686482</v>
      </c>
      <c r="E63" s="6">
        <v>12900.662739084664</v>
      </c>
      <c r="F63" s="6">
        <v>12961.882764055366</v>
      </c>
      <c r="G63" s="6">
        <v>13023.630656044188</v>
      </c>
      <c r="H63" s="6">
        <v>13095.633788293761</v>
      </c>
      <c r="I63" s="6">
        <v>13148.630215353243</v>
      </c>
      <c r="J63" s="6">
        <v>13173.611475623653</v>
      </c>
      <c r="K63" s="6">
        <v>13200.05792744513</v>
      </c>
      <c r="L63" s="6">
        <v>13165.942990141617</v>
      </c>
      <c r="M63" s="6">
        <v>13131.599422384637</v>
      </c>
      <c r="N63" s="6">
        <v>13106.745039259853</v>
      </c>
      <c r="O63" s="6">
        <v>13136.263407274751</v>
      </c>
      <c r="P63" s="6">
        <v>13165.927343035717</v>
      </c>
      <c r="Q63" s="6">
        <v>13195.7375643998</v>
      </c>
      <c r="R63" s="6">
        <v>13225.694792764116</v>
      </c>
      <c r="S63" s="6">
        <v>13255.799753083298</v>
      </c>
      <c r="T63" s="6">
        <v>13286.053173887047</v>
      </c>
      <c r="U63" s="6">
        <v>13316.455787297748</v>
      </c>
      <c r="V63" s="6">
        <v>13347.0083290482</v>
      </c>
      <c r="W63" s="6">
        <v>13377.711538499418</v>
      </c>
      <c r="X63" s="6">
        <v>13408.566158658521</v>
      </c>
      <c r="Y63" s="6">
        <v>13439.572936196719</v>
      </c>
      <c r="Z63" s="6">
        <v>13470.732621467372</v>
      </c>
      <c r="AA63" s="6">
        <v>13502.045968524157</v>
      </c>
      <c r="AB63" s="6">
        <v>13533.51373513932</v>
      </c>
      <c r="AC63" s="6">
        <v>13565.136682821996</v>
      </c>
      <c r="AD63" s="6">
        <v>13596.91557683666</v>
      </c>
      <c r="AE63" s="6">
        <v>13628.851186221622</v>
      </c>
      <c r="AF63" s="6">
        <v>13660.944283807661</v>
      </c>
      <c r="AG63" s="6">
        <v>13693.195646236711</v>
      </c>
      <c r="AH63" s="6">
        <v>13725.606053980662</v>
      </c>
    </row>
    <row r="64" spans="1:34" x14ac:dyDescent="0.25">
      <c r="A64" s="5" t="s">
        <v>25</v>
      </c>
      <c r="B64" s="10">
        <v>2449.5734735333372</v>
      </c>
      <c r="C64" s="6">
        <v>2452.0546646178063</v>
      </c>
      <c r="D64" s="6">
        <v>2422.0095513063716</v>
      </c>
      <c r="E64" s="6">
        <v>2427.0954958683787</v>
      </c>
      <c r="F64" s="6">
        <v>2444.706452037909</v>
      </c>
      <c r="G64" s="6">
        <v>2463.0200660856644</v>
      </c>
      <c r="H64" s="6">
        <v>2481.8335911021823</v>
      </c>
      <c r="I64" s="6">
        <v>2495.6054313008171</v>
      </c>
      <c r="J64" s="6">
        <v>2503.3955215054793</v>
      </c>
      <c r="K64" s="6">
        <v>2510.8988075895732</v>
      </c>
      <c r="L64" s="6">
        <v>2506.8439711726382</v>
      </c>
      <c r="M64" s="6">
        <v>2502.3291445229206</v>
      </c>
      <c r="N64" s="6">
        <v>2500.1470797484294</v>
      </c>
      <c r="O64" s="6">
        <v>2500.6155852402981</v>
      </c>
      <c r="P64" s="6">
        <v>2501.085627412006</v>
      </c>
      <c r="Q64" s="6">
        <v>2501.5572113038033</v>
      </c>
      <c r="R64" s="6">
        <v>2502.0303419724723</v>
      </c>
      <c r="S64" s="6">
        <v>2502.5050244913809</v>
      </c>
      <c r="T64" s="6">
        <v>2502.9812639505376</v>
      </c>
      <c r="U64" s="6">
        <v>2503.4590654566464</v>
      </c>
      <c r="V64" s="6">
        <v>2503.9384341331611</v>
      </c>
      <c r="W64" s="6">
        <v>2504.4193751203384</v>
      </c>
      <c r="X64" s="6">
        <v>2504.9018935752979</v>
      </c>
      <c r="Y64" s="6">
        <v>2505.3859946720713</v>
      </c>
      <c r="Z64" s="6">
        <v>2505.8716836016633</v>
      </c>
      <c r="AA64" s="6">
        <v>2506.3589655721039</v>
      </c>
      <c r="AB64" s="6">
        <v>2506.8478458085046</v>
      </c>
      <c r="AC64" s="6">
        <v>2507.3383295531171</v>
      </c>
      <c r="AD64" s="6">
        <v>2507.8304220653845</v>
      </c>
      <c r="AE64" s="6">
        <v>2508.3241286220032</v>
      </c>
      <c r="AF64" s="6">
        <v>2508.8194545169763</v>
      </c>
      <c r="AG64" s="6">
        <v>2509.3164050616697</v>
      </c>
      <c r="AH64" s="6">
        <v>2509.8149855848724</v>
      </c>
    </row>
    <row r="65" spans="1:34" x14ac:dyDescent="0.25">
      <c r="A65" s="5" t="s">
        <v>26</v>
      </c>
      <c r="B65" s="10">
        <v>3805.5525166470397</v>
      </c>
      <c r="C65" s="6">
        <v>3920.4086219388751</v>
      </c>
      <c r="D65" s="6">
        <v>4100.8582410753106</v>
      </c>
      <c r="E65" s="6">
        <v>4083.581549448319</v>
      </c>
      <c r="F65" s="6">
        <v>4096.2247758449994</v>
      </c>
      <c r="G65" s="6">
        <v>4085.1689522397696</v>
      </c>
      <c r="H65" s="6">
        <v>4065.0607483147642</v>
      </c>
      <c r="I65" s="6">
        <v>4033.6271794625736</v>
      </c>
      <c r="J65" s="6">
        <v>4021.9495218740153</v>
      </c>
      <c r="K65" s="6">
        <v>3993.9286646225669</v>
      </c>
      <c r="L65" s="6">
        <v>3955.435803486464</v>
      </c>
      <c r="M65" s="6">
        <v>3916.2553528743588</v>
      </c>
      <c r="N65" s="6">
        <v>3880.3669917876286</v>
      </c>
      <c r="O65" s="6">
        <v>3882.7914026973285</v>
      </c>
      <c r="P65" s="6">
        <v>3885.2222859273575</v>
      </c>
      <c r="Q65" s="6">
        <v>3887.6609733806145</v>
      </c>
      <c r="R65" s="6">
        <v>3890.1074906546487</v>
      </c>
      <c r="S65" s="6">
        <v>3892.5618634309699</v>
      </c>
      <c r="T65" s="6">
        <v>3894.9725987354359</v>
      </c>
      <c r="U65" s="6">
        <v>3897.3912411581837</v>
      </c>
      <c r="V65" s="6">
        <v>3899.817816634255</v>
      </c>
      <c r="W65" s="6">
        <v>3902.2523511837571</v>
      </c>
      <c r="X65" s="6">
        <v>3904.6948709121421</v>
      </c>
      <c r="Y65" s="6">
        <v>3907.1454020104866</v>
      </c>
      <c r="Z65" s="6">
        <v>3909.6039707557748</v>
      </c>
      <c r="AA65" s="6">
        <v>3912.0706035111739</v>
      </c>
      <c r="AB65" s="6">
        <v>3914.5453267263265</v>
      </c>
      <c r="AC65" s="6">
        <v>3917.0281669376263</v>
      </c>
      <c r="AD65" s="6">
        <v>3919.5191507685058</v>
      </c>
      <c r="AE65" s="6">
        <v>3922.0183049297216</v>
      </c>
      <c r="AF65" s="6">
        <v>3924.5256562196396</v>
      </c>
      <c r="AG65" s="6">
        <v>3927.0412315245235</v>
      </c>
      <c r="AH65" s="6">
        <v>3929.5650578188252</v>
      </c>
    </row>
    <row r="66" spans="1:34" x14ac:dyDescent="0.25">
      <c r="A66" s="5" t="s">
        <v>27</v>
      </c>
      <c r="B66" s="10">
        <v>457.79579999999999</v>
      </c>
      <c r="C66" s="6">
        <v>668.89789999999994</v>
      </c>
      <c r="D66" s="6">
        <v>668.89789999999994</v>
      </c>
      <c r="E66" s="6">
        <v>668.89789999999994</v>
      </c>
      <c r="F66" s="6">
        <v>880</v>
      </c>
      <c r="G66" s="6">
        <v>880</v>
      </c>
      <c r="H66" s="6">
        <v>880</v>
      </c>
      <c r="I66" s="6">
        <v>880</v>
      </c>
      <c r="J66" s="6">
        <v>880</v>
      </c>
      <c r="K66" s="6">
        <v>880</v>
      </c>
      <c r="L66" s="6">
        <v>880</v>
      </c>
      <c r="M66" s="6">
        <v>880</v>
      </c>
      <c r="N66" s="6">
        <v>880</v>
      </c>
      <c r="O66" s="6">
        <v>880</v>
      </c>
      <c r="P66" s="6">
        <v>880</v>
      </c>
      <c r="Q66" s="6">
        <v>880</v>
      </c>
      <c r="R66" s="6">
        <v>880</v>
      </c>
      <c r="S66" s="6">
        <v>880</v>
      </c>
      <c r="T66" s="6">
        <v>880</v>
      </c>
      <c r="U66" s="6">
        <v>880</v>
      </c>
      <c r="V66" s="6">
        <v>880</v>
      </c>
      <c r="W66" s="6">
        <v>880</v>
      </c>
      <c r="X66" s="6">
        <v>880</v>
      </c>
      <c r="Y66" s="6">
        <v>880</v>
      </c>
      <c r="Z66" s="6">
        <v>880</v>
      </c>
      <c r="AA66" s="6">
        <v>880</v>
      </c>
      <c r="AB66" s="6">
        <v>880</v>
      </c>
      <c r="AC66" s="6">
        <v>880</v>
      </c>
      <c r="AD66" s="6">
        <v>880</v>
      </c>
      <c r="AE66" s="6">
        <v>880</v>
      </c>
      <c r="AF66" s="6">
        <v>880</v>
      </c>
      <c r="AG66" s="6">
        <v>880</v>
      </c>
      <c r="AH66" s="6">
        <v>880</v>
      </c>
    </row>
    <row r="67" spans="1:34" x14ac:dyDescent="0.25">
      <c r="A67" s="5" t="s">
        <v>28</v>
      </c>
      <c r="B67" s="10">
        <v>139.41840000000002</v>
      </c>
      <c r="C67" s="6">
        <v>146.95681159420292</v>
      </c>
      <c r="D67" s="6">
        <v>148.33282218005664</v>
      </c>
      <c r="E67" s="6">
        <v>146.79141371905021</v>
      </c>
      <c r="F67" s="6">
        <v>147.48234151520177</v>
      </c>
      <c r="G67" s="6">
        <v>145.84735880463455</v>
      </c>
      <c r="H67" s="6">
        <v>143.30335070843049</v>
      </c>
      <c r="I67" s="6">
        <v>140.05418761404346</v>
      </c>
      <c r="J67" s="6">
        <v>138.95193796136229</v>
      </c>
      <c r="K67" s="6">
        <v>136.4494598685236</v>
      </c>
      <c r="L67" s="6">
        <v>133.86322221933494</v>
      </c>
      <c r="M67" s="6">
        <v>131.22032890301824</v>
      </c>
      <c r="N67" s="6">
        <v>128.73083214526497</v>
      </c>
      <c r="O67" s="6">
        <v>128.73083214526491</v>
      </c>
      <c r="P67" s="6">
        <v>128.73083214526497</v>
      </c>
      <c r="Q67" s="6">
        <v>128.73083214526491</v>
      </c>
      <c r="R67" s="6">
        <v>128.73083214526497</v>
      </c>
      <c r="S67" s="6">
        <v>128.73083214526491</v>
      </c>
      <c r="T67" s="6">
        <v>128.73083214526497</v>
      </c>
      <c r="U67" s="6">
        <v>128.73083214526491</v>
      </c>
      <c r="V67" s="6">
        <v>128.73083214526497</v>
      </c>
      <c r="W67" s="6">
        <v>128.73083214526491</v>
      </c>
      <c r="X67" s="6">
        <v>128.73083214526497</v>
      </c>
      <c r="Y67" s="6">
        <v>128.73083214526491</v>
      </c>
      <c r="Z67" s="6">
        <v>128.73083214526497</v>
      </c>
      <c r="AA67" s="6">
        <v>128.73083214526491</v>
      </c>
      <c r="AB67" s="6">
        <v>128.73083214526497</v>
      </c>
      <c r="AC67" s="6">
        <v>128.73083214526491</v>
      </c>
      <c r="AD67" s="6">
        <v>128.73083214526497</v>
      </c>
      <c r="AE67" s="6">
        <v>128.73083214526491</v>
      </c>
      <c r="AF67" s="6">
        <v>128.73083214526497</v>
      </c>
      <c r="AG67" s="6">
        <v>128.73083214526491</v>
      </c>
      <c r="AH67" s="6">
        <v>128.73083214526497</v>
      </c>
    </row>
    <row r="68" spans="1:34" x14ac:dyDescent="0.25">
      <c r="A68" s="5" t="s">
        <v>29</v>
      </c>
      <c r="B68" s="10">
        <v>825.07768831859687</v>
      </c>
      <c r="C68" s="6">
        <v>872.81935530975568</v>
      </c>
      <c r="D68" s="6">
        <v>920.56102243691021</v>
      </c>
      <c r="E68" s="6">
        <v>924.21035265464457</v>
      </c>
      <c r="F68" s="6">
        <v>927.32757884020396</v>
      </c>
      <c r="G68" s="6">
        <v>930.4658737579914</v>
      </c>
      <c r="H68" s="6">
        <v>933.62534192660962</v>
      </c>
      <c r="I68" s="6">
        <v>936.86212891890989</v>
      </c>
      <c r="J68" s="6">
        <v>940.0642621860876</v>
      </c>
      <c r="K68" s="6">
        <v>943.84095554679368</v>
      </c>
      <c r="L68" s="6">
        <v>947.639248970631</v>
      </c>
      <c r="M68" s="6">
        <v>950.83589904705377</v>
      </c>
      <c r="N68" s="6">
        <v>954.12465067792357</v>
      </c>
      <c r="O68" s="6">
        <v>956.58058860287008</v>
      </c>
      <c r="P68" s="6">
        <v>958.55462881877213</v>
      </c>
      <c r="Q68" s="6">
        <v>960.55081558118809</v>
      </c>
      <c r="R68" s="6">
        <v>961.00100354707934</v>
      </c>
      <c r="S68" s="6">
        <v>965.20483310630857</v>
      </c>
      <c r="T68" s="6">
        <v>964.06210746058161</v>
      </c>
      <c r="U68" s="6">
        <v>964.57973445853042</v>
      </c>
      <c r="V68" s="6">
        <v>965.12006619050089</v>
      </c>
      <c r="W68" s="6">
        <v>965.68321624905923</v>
      </c>
      <c r="X68" s="6">
        <v>966.10335416268993</v>
      </c>
      <c r="Y68" s="6">
        <v>966.71248400462639</v>
      </c>
      <c r="Z68" s="6">
        <v>965.70701548149805</v>
      </c>
      <c r="AA68" s="6">
        <v>964.72482503237973</v>
      </c>
      <c r="AB68" s="6">
        <v>965.61191966054503</v>
      </c>
      <c r="AC68" s="6">
        <v>966.31439637725066</v>
      </c>
      <c r="AD68" s="6">
        <v>964.82213259563309</v>
      </c>
      <c r="AE68" s="6">
        <v>964.82213259563309</v>
      </c>
      <c r="AF68" s="6">
        <v>964.82213259563309</v>
      </c>
      <c r="AG68" s="6">
        <v>964.82213259563309</v>
      </c>
      <c r="AH68" s="6">
        <v>964.82213259563309</v>
      </c>
    </row>
    <row r="69" spans="1:34" x14ac:dyDescent="0.25">
      <c r="A69" s="3" t="s">
        <v>8</v>
      </c>
      <c r="B69" s="10">
        <v>844.42907262653944</v>
      </c>
      <c r="C69" s="4">
        <v>819.94365388822371</v>
      </c>
      <c r="D69" s="4">
        <v>800.84897824307563</v>
      </c>
      <c r="E69" s="4">
        <v>781.67547736644042</v>
      </c>
      <c r="F69" s="4">
        <v>761.96561911040203</v>
      </c>
      <c r="G69" s="4">
        <v>741.42790406263748</v>
      </c>
      <c r="H69" s="4">
        <v>720.23558302982167</v>
      </c>
      <c r="I69" s="4">
        <v>698.57634572337406</v>
      </c>
      <c r="J69" s="4">
        <v>677.61948625920377</v>
      </c>
      <c r="K69" s="4">
        <v>658.40519711930915</v>
      </c>
      <c r="L69" s="4">
        <v>640.75577025430505</v>
      </c>
      <c r="M69" s="4">
        <v>624.28651861183232</v>
      </c>
      <c r="N69" s="4">
        <v>609.09119953117829</v>
      </c>
      <c r="O69" s="4">
        <v>595.0587586715809</v>
      </c>
      <c r="P69" s="4">
        <v>581.87980862286145</v>
      </c>
      <c r="Q69" s="4">
        <v>569.69163746875051</v>
      </c>
      <c r="R69" s="4">
        <v>558.40897634005705</v>
      </c>
      <c r="S69" s="4">
        <v>547.95241064146069</v>
      </c>
      <c r="T69" s="4">
        <v>538.28371794251973</v>
      </c>
      <c r="U69" s="4">
        <v>529.33974034865241</v>
      </c>
      <c r="V69" s="4">
        <v>521.06183020551885</v>
      </c>
      <c r="W69" s="4">
        <v>513.39912316530649</v>
      </c>
      <c r="X69" s="4">
        <v>506.29899266809321</v>
      </c>
      <c r="Y69" s="4">
        <v>499.71364863701467</v>
      </c>
      <c r="Z69" s="4">
        <v>493.59968056354478</v>
      </c>
      <c r="AA69" s="4">
        <v>487.91900375450416</v>
      </c>
      <c r="AB69" s="4">
        <v>482.63540207926769</v>
      </c>
      <c r="AC69" s="4">
        <v>477.71379224530085</v>
      </c>
      <c r="AD69" s="4">
        <v>472.010226863475</v>
      </c>
      <c r="AE69" s="4">
        <v>466.67804894031764</v>
      </c>
      <c r="AF69" s="4">
        <v>461.69400484464342</v>
      </c>
      <c r="AG69" s="4">
        <v>457.03648675587471</v>
      </c>
      <c r="AH69" s="4">
        <v>452.68538661510502</v>
      </c>
    </row>
    <row r="70" spans="1:34" x14ac:dyDescent="0.25">
      <c r="A70" s="5" t="s">
        <v>30</v>
      </c>
      <c r="B70" s="10">
        <v>593.98153771833097</v>
      </c>
      <c r="C70" s="6">
        <v>571.98823729636513</v>
      </c>
      <c r="D70" s="6">
        <v>548.44565984201392</v>
      </c>
      <c r="E70" s="6">
        <v>525.88629626097929</v>
      </c>
      <c r="F70" s="6">
        <v>503.06968381423042</v>
      </c>
      <c r="G70" s="6">
        <v>479.93572455686382</v>
      </c>
      <c r="H70" s="6">
        <v>456.4347391727996</v>
      </c>
      <c r="I70" s="6">
        <v>432.52569106751088</v>
      </c>
      <c r="J70" s="6">
        <v>409.36984887248764</v>
      </c>
      <c r="K70" s="6">
        <v>387.99982544555434</v>
      </c>
      <c r="L70" s="6">
        <v>368.23969617830812</v>
      </c>
      <c r="M70" s="6">
        <v>349.93617548580914</v>
      </c>
      <c r="N70" s="6">
        <v>332.95518612188937</v>
      </c>
      <c r="O70" s="6">
        <v>317.17898584210423</v>
      </c>
      <c r="P70" s="6">
        <v>302.29684965553827</v>
      </c>
      <c r="Q70" s="6">
        <v>288.44829494714992</v>
      </c>
      <c r="R70" s="6">
        <v>275.54939042848423</v>
      </c>
      <c r="S70" s="6">
        <v>263.52518010667643</v>
      </c>
      <c r="T70" s="6">
        <v>252.30846063532636</v>
      </c>
      <c r="U70" s="6">
        <v>241.83874928132531</v>
      </c>
      <c r="V70" s="6">
        <v>232.06141113254316</v>
      </c>
      <c r="W70" s="6">
        <v>222.92691942190393</v>
      </c>
      <c r="X70" s="6">
        <v>214.39022721365882</v>
      </c>
      <c r="Y70" s="6">
        <v>206.41023233462644</v>
      </c>
      <c r="Z70" s="6">
        <v>198.94932045947223</v>
      </c>
      <c r="AA70" s="6">
        <v>191.97297377698095</v>
      </c>
      <c r="AB70" s="6">
        <v>185.44943475898233</v>
      </c>
      <c r="AC70" s="6">
        <v>179.34941629613385</v>
      </c>
      <c r="AD70" s="6">
        <v>173.64585091430803</v>
      </c>
      <c r="AE70" s="6">
        <v>168.31367299115067</v>
      </c>
      <c r="AF70" s="6">
        <v>163.32962889547642</v>
      </c>
      <c r="AG70" s="6">
        <v>158.67211080670771</v>
      </c>
      <c r="AH70" s="6">
        <v>154.32101066593808</v>
      </c>
    </row>
    <row r="71" spans="1:34" x14ac:dyDescent="0.25">
      <c r="A71" s="5" t="s">
        <v>31</v>
      </c>
      <c r="B71" s="10">
        <v>50.162345013201239</v>
      </c>
      <c r="C71" s="6">
        <v>50.546426585515292</v>
      </c>
      <c r="D71" s="6">
        <v>51.49390377775191</v>
      </c>
      <c r="E71" s="6">
        <v>52.215148945940044</v>
      </c>
      <c r="F71" s="6">
        <v>52.876939350461384</v>
      </c>
      <c r="G71" s="6">
        <v>53.429982623355713</v>
      </c>
      <c r="H71" s="6">
        <v>53.921766595027847</v>
      </c>
      <c r="I71" s="6">
        <v>54.401013779473118</v>
      </c>
      <c r="J71" s="6">
        <v>54.869433738586096</v>
      </c>
      <c r="K71" s="6">
        <v>55.328641058600546</v>
      </c>
      <c r="L71" s="6">
        <v>55.778255836873207</v>
      </c>
      <c r="M71" s="6">
        <v>56.168985705443916</v>
      </c>
      <c r="N71" s="6">
        <v>56.549363226986394</v>
      </c>
      <c r="O71" s="6">
        <v>56.920813036412767</v>
      </c>
      <c r="P71" s="6">
        <v>57.283620060705445</v>
      </c>
      <c r="Q71" s="6">
        <v>57.637309421560431</v>
      </c>
      <c r="R71" s="6">
        <v>57.981596191995244</v>
      </c>
      <c r="S71" s="6">
        <v>58.315530615401798</v>
      </c>
      <c r="T71" s="6">
        <v>58.645286109732766</v>
      </c>
      <c r="U71" s="6">
        <v>58.970292821023236</v>
      </c>
      <c r="V71" s="6">
        <v>59.289695968325944</v>
      </c>
      <c r="W71" s="6">
        <v>59.603210624658445</v>
      </c>
      <c r="X71" s="6">
        <v>59.909222203786996</v>
      </c>
      <c r="Y71" s="6">
        <v>60.20630607079945</v>
      </c>
      <c r="Z71" s="6">
        <v>60.493227542105267</v>
      </c>
      <c r="AA71" s="6">
        <v>60.769226812417976</v>
      </c>
      <c r="AB71" s="6">
        <v>61.033354125129499</v>
      </c>
      <c r="AC71" s="6">
        <v>61.284374796649274</v>
      </c>
      <c r="AD71" s="6">
        <v>61.284374796649274</v>
      </c>
      <c r="AE71" s="6">
        <v>61.284374796649274</v>
      </c>
      <c r="AF71" s="6">
        <v>61.284374796649274</v>
      </c>
      <c r="AG71" s="6">
        <v>61.284374796649274</v>
      </c>
      <c r="AH71" s="6">
        <v>61.284374796649274</v>
      </c>
    </row>
    <row r="72" spans="1:34" x14ac:dyDescent="0.25">
      <c r="A72" s="5" t="s">
        <v>32</v>
      </c>
      <c r="B72" s="10">
        <v>36.553209746169337</v>
      </c>
      <c r="C72" s="6">
        <v>36.553209746169337</v>
      </c>
      <c r="D72" s="6">
        <v>36.553209746169337</v>
      </c>
      <c r="E72" s="6">
        <v>36.553209746169337</v>
      </c>
      <c r="F72" s="6">
        <v>36.553209746169337</v>
      </c>
      <c r="G72" s="6">
        <v>36.553209746169337</v>
      </c>
      <c r="H72" s="6">
        <v>36.553209746169337</v>
      </c>
      <c r="I72" s="6">
        <v>36.553209746169337</v>
      </c>
      <c r="J72" s="6">
        <v>36.553209746169337</v>
      </c>
      <c r="K72" s="6">
        <v>36.553209746169337</v>
      </c>
      <c r="L72" s="6">
        <v>36.553209746169337</v>
      </c>
      <c r="M72" s="6">
        <v>36.553209746169337</v>
      </c>
      <c r="N72" s="6">
        <v>36.553209746169337</v>
      </c>
      <c r="O72" s="6">
        <v>36.553209746169337</v>
      </c>
      <c r="P72" s="6">
        <v>36.553209746169337</v>
      </c>
      <c r="Q72" s="6">
        <v>36.553209746169337</v>
      </c>
      <c r="R72" s="6">
        <v>36.553209746169337</v>
      </c>
      <c r="S72" s="6">
        <v>36.553209746169337</v>
      </c>
      <c r="T72" s="6">
        <v>36.553209746169337</v>
      </c>
      <c r="U72" s="6">
        <v>36.553209746169337</v>
      </c>
      <c r="V72" s="6">
        <v>36.553209746169337</v>
      </c>
      <c r="W72" s="6">
        <v>36.553209746169337</v>
      </c>
      <c r="X72" s="6">
        <v>36.553209746169337</v>
      </c>
      <c r="Y72" s="6">
        <v>36.553209746169337</v>
      </c>
      <c r="Z72" s="6">
        <v>36.553209746169337</v>
      </c>
      <c r="AA72" s="6">
        <v>36.553209746169337</v>
      </c>
      <c r="AB72" s="6">
        <v>36.553209746169337</v>
      </c>
      <c r="AC72" s="6">
        <v>36.553209746169337</v>
      </c>
      <c r="AD72" s="6">
        <v>36.553209746169337</v>
      </c>
      <c r="AE72" s="6">
        <v>36.553209746169337</v>
      </c>
      <c r="AF72" s="6">
        <v>36.553209746169337</v>
      </c>
      <c r="AG72" s="6">
        <v>36.553209746169337</v>
      </c>
      <c r="AH72" s="6">
        <v>36.553209746169337</v>
      </c>
    </row>
    <row r="73" spans="1:34" x14ac:dyDescent="0.25">
      <c r="A73" s="5" t="s">
        <v>33</v>
      </c>
      <c r="B73" s="10">
        <v>163.73198014883783</v>
      </c>
      <c r="C73" s="6">
        <v>160.85578026017384</v>
      </c>
      <c r="D73" s="6">
        <v>164.35620487714039</v>
      </c>
      <c r="E73" s="6">
        <v>167.02082241335171</v>
      </c>
      <c r="F73" s="6">
        <v>169.46578619954079</v>
      </c>
      <c r="G73" s="6">
        <v>171.50898713624858</v>
      </c>
      <c r="H73" s="6">
        <v>173.32586751582483</v>
      </c>
      <c r="I73" s="6">
        <v>175.09643113022065</v>
      </c>
      <c r="J73" s="6">
        <v>176.82699390196075</v>
      </c>
      <c r="K73" s="6">
        <v>178.52352086898492</v>
      </c>
      <c r="L73" s="6">
        <v>180.1846084929544</v>
      </c>
      <c r="M73" s="6">
        <v>181.62814767440995</v>
      </c>
      <c r="N73" s="6">
        <v>183.03344043613316</v>
      </c>
      <c r="O73" s="6">
        <v>184.40575004689458</v>
      </c>
      <c r="P73" s="6">
        <v>185.74612916044833</v>
      </c>
      <c r="Q73" s="6">
        <v>187.05282335387091</v>
      </c>
      <c r="R73" s="6">
        <v>188.32477997340823</v>
      </c>
      <c r="S73" s="6">
        <v>189.5584901732131</v>
      </c>
      <c r="T73" s="6">
        <v>190.77676145129129</v>
      </c>
      <c r="U73" s="6">
        <v>191.97748850013448</v>
      </c>
      <c r="V73" s="6">
        <v>193.15751335848034</v>
      </c>
      <c r="W73" s="6">
        <v>194.3157833725748</v>
      </c>
      <c r="X73" s="6">
        <v>195.44633350447802</v>
      </c>
      <c r="Y73" s="6">
        <v>196.54390048541941</v>
      </c>
      <c r="Z73" s="6">
        <v>197.60392281579797</v>
      </c>
      <c r="AA73" s="6">
        <v>198.62359341893591</v>
      </c>
      <c r="AB73" s="6">
        <v>199.59940344898646</v>
      </c>
      <c r="AC73" s="6">
        <v>200.52679140634837</v>
      </c>
      <c r="AD73" s="6">
        <v>200.52679140634837</v>
      </c>
      <c r="AE73" s="6">
        <v>200.52679140634837</v>
      </c>
      <c r="AF73" s="6">
        <v>200.52679140634837</v>
      </c>
      <c r="AG73" s="6">
        <v>200.52679140634837</v>
      </c>
      <c r="AH73" s="6">
        <v>200.52679140634837</v>
      </c>
    </row>
    <row r="74" spans="1:34" x14ac:dyDescent="0.25">
      <c r="A74" s="12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13"/>
      <c r="P74" s="13"/>
      <c r="Q74" s="13"/>
      <c r="R74" s="13"/>
      <c r="S74" s="13"/>
    </row>
    <row r="75" spans="1:34" x14ac:dyDescent="0.25">
      <c r="A75" s="1" t="s">
        <v>45</v>
      </c>
      <c r="B75" s="8">
        <v>42724.747753625066</v>
      </c>
      <c r="C75" s="8">
        <v>42942.035530433517</v>
      </c>
      <c r="D75" s="8">
        <v>43192.076331102035</v>
      </c>
      <c r="E75" s="8">
        <v>43173.952336719565</v>
      </c>
      <c r="F75" s="8">
        <v>43384.327375600005</v>
      </c>
      <c r="G75" s="8">
        <v>43343.830468076259</v>
      </c>
      <c r="H75" s="8">
        <v>43287.752704667655</v>
      </c>
      <c r="I75" s="8">
        <v>43168.475445828466</v>
      </c>
      <c r="J75" s="8">
        <v>42911.396702192338</v>
      </c>
      <c r="K75" s="8">
        <v>42605.17925243052</v>
      </c>
      <c r="L75" s="8">
        <v>42231.345482626435</v>
      </c>
      <c r="M75" s="8">
        <v>41859.46178497823</v>
      </c>
      <c r="N75" s="8">
        <v>41356.103677282139</v>
      </c>
      <c r="O75" s="8">
        <v>40847.087735052773</v>
      </c>
      <c r="P75" s="8">
        <v>40351.433236790341</v>
      </c>
      <c r="Q75" s="8">
        <v>39867.822894100274</v>
      </c>
      <c r="R75" s="8">
        <v>39448.787551297006</v>
      </c>
      <c r="S75" s="8">
        <v>39002.067885229633</v>
      </c>
      <c r="T75" s="8">
        <v>38574.111174078942</v>
      </c>
      <c r="U75" s="8">
        <v>38157.617440086091</v>
      </c>
      <c r="V75" s="8">
        <v>37758.720056354912</v>
      </c>
      <c r="W75" s="8">
        <v>37375.072971318805</v>
      </c>
      <c r="X75" s="8">
        <v>37004.678575224032</v>
      </c>
      <c r="Y75" s="8">
        <v>36629.964224065712</v>
      </c>
      <c r="Z75" s="8">
        <v>36265.272587167747</v>
      </c>
      <c r="AA75" s="8">
        <v>35922.306335095825</v>
      </c>
      <c r="AB75" s="8">
        <v>35605.946751902688</v>
      </c>
      <c r="AC75" s="8">
        <v>35447.188882198177</v>
      </c>
      <c r="AD75" s="8">
        <v>35390.02710309792</v>
      </c>
      <c r="AE75" s="8">
        <v>35372.534901879248</v>
      </c>
      <c r="AF75" s="8">
        <v>35374.002087153873</v>
      </c>
      <c r="AG75" s="8">
        <v>35382.96316708107</v>
      </c>
      <c r="AH75" s="8">
        <v>35409.173501755038</v>
      </c>
    </row>
    <row r="76" spans="1:34" x14ac:dyDescent="0.25">
      <c r="B76" s="11">
        <f t="shared" ref="B76:AA76" si="2">B75-(B41+B46+B47+B48+B49+B55+B61+B62+B69)</f>
        <v>0</v>
      </c>
      <c r="C76" s="11">
        <f t="shared" si="2"/>
        <v>0</v>
      </c>
      <c r="D76" s="11">
        <f t="shared" si="2"/>
        <v>0</v>
      </c>
      <c r="E76" s="11">
        <f t="shared" si="2"/>
        <v>0</v>
      </c>
      <c r="F76" s="11">
        <f t="shared" si="2"/>
        <v>0</v>
      </c>
      <c r="G76" s="11">
        <f t="shared" si="2"/>
        <v>0</v>
      </c>
      <c r="H76" s="11">
        <f t="shared" si="2"/>
        <v>0</v>
      </c>
      <c r="I76" s="11">
        <f t="shared" si="2"/>
        <v>0</v>
      </c>
      <c r="J76" s="11">
        <f t="shared" si="2"/>
        <v>0</v>
      </c>
      <c r="K76" s="11">
        <f t="shared" si="2"/>
        <v>0</v>
      </c>
      <c r="L76" s="11">
        <f t="shared" si="2"/>
        <v>0</v>
      </c>
      <c r="M76" s="11">
        <f t="shared" si="2"/>
        <v>0</v>
      </c>
      <c r="N76" s="11">
        <f t="shared" si="2"/>
        <v>0</v>
      </c>
      <c r="O76" s="11">
        <f t="shared" si="2"/>
        <v>0</v>
      </c>
      <c r="P76" s="11">
        <f t="shared" si="2"/>
        <v>0</v>
      </c>
      <c r="Q76" s="11">
        <f t="shared" si="2"/>
        <v>0</v>
      </c>
      <c r="R76" s="11">
        <f t="shared" si="2"/>
        <v>0</v>
      </c>
      <c r="S76" s="11">
        <f t="shared" si="2"/>
        <v>0</v>
      </c>
      <c r="T76" s="11">
        <f t="shared" si="2"/>
        <v>0</v>
      </c>
      <c r="U76" s="11">
        <f t="shared" si="2"/>
        <v>0</v>
      </c>
      <c r="V76" s="11">
        <f t="shared" si="2"/>
        <v>0</v>
      </c>
      <c r="W76" s="11">
        <f t="shared" si="2"/>
        <v>0</v>
      </c>
      <c r="X76" s="11">
        <f t="shared" si="2"/>
        <v>0</v>
      </c>
      <c r="Y76" s="11">
        <f t="shared" si="2"/>
        <v>0</v>
      </c>
      <c r="Z76" s="11">
        <f t="shared" si="2"/>
        <v>0</v>
      </c>
      <c r="AA76" s="11">
        <f t="shared" si="2"/>
        <v>0</v>
      </c>
      <c r="AB76" s="11">
        <f>AB75-(AB41+AB46+AB47+AB48+AB49+AB55+AB61+AB62+AB69)</f>
        <v>0</v>
      </c>
      <c r="AC76" s="16">
        <f>AC75-(AC41+AC46+AC47+AC48+AC49+AC55+AC61+AC62+AC69)</f>
        <v>0</v>
      </c>
      <c r="AD76" s="11">
        <f>AD75-(AD41+AD46+AD47+AD48+AD49+AD55+AD61+AD62+AD69)</f>
        <v>0</v>
      </c>
      <c r="AE76" s="16">
        <f t="shared" ref="AE76:AH76" si="3">AE75-(AE41+AE46+AE47+AE48+AE49+AE55+AE61+AE62+AE69)</f>
        <v>0</v>
      </c>
      <c r="AF76" s="11">
        <f t="shared" si="3"/>
        <v>0</v>
      </c>
      <c r="AG76" s="16">
        <f t="shared" si="3"/>
        <v>0</v>
      </c>
      <c r="AH76" s="11">
        <f t="shared" si="3"/>
        <v>0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EB8F61-3C52-4850-B240-1140A07FD92C}">
  <dimension ref="A1:AH76"/>
  <sheetViews>
    <sheetView tabSelected="1" zoomScale="80" zoomScaleNormal="80" workbookViewId="0">
      <selection activeCell="A3" sqref="A3"/>
    </sheetView>
  </sheetViews>
  <sheetFormatPr defaultRowHeight="15" x14ac:dyDescent="0.25"/>
  <cols>
    <col min="1" max="1" width="54.42578125" customWidth="1"/>
    <col min="2" max="2" width="9.140625" customWidth="1"/>
    <col min="29" max="29" width="9.140625" customWidth="1"/>
    <col min="30" max="34" width="10.140625" bestFit="1" customWidth="1"/>
  </cols>
  <sheetData>
    <row r="1" spans="1:34" s="2" customFormat="1" x14ac:dyDescent="0.25">
      <c r="A1" s="1" t="s">
        <v>47</v>
      </c>
      <c r="B1" s="9">
        <v>2023</v>
      </c>
      <c r="C1" s="1">
        <v>2024</v>
      </c>
      <c r="D1" s="1">
        <v>2025</v>
      </c>
      <c r="E1" s="1">
        <v>2026</v>
      </c>
      <c r="F1" s="1">
        <v>2027</v>
      </c>
      <c r="G1" s="1">
        <v>2028</v>
      </c>
      <c r="H1" s="1">
        <v>2029</v>
      </c>
      <c r="I1" s="1">
        <v>2030</v>
      </c>
      <c r="J1" s="1">
        <v>2031</v>
      </c>
      <c r="K1" s="1">
        <v>2032</v>
      </c>
      <c r="L1" s="1">
        <v>2033</v>
      </c>
      <c r="M1" s="1">
        <v>2034</v>
      </c>
      <c r="N1" s="1">
        <v>2035</v>
      </c>
      <c r="O1" s="1">
        <v>2036</v>
      </c>
      <c r="P1" s="1">
        <v>2037</v>
      </c>
      <c r="Q1" s="1">
        <v>2038</v>
      </c>
      <c r="R1" s="1">
        <v>2039</v>
      </c>
      <c r="S1" s="1">
        <v>2040</v>
      </c>
      <c r="T1" s="1">
        <v>2041</v>
      </c>
      <c r="U1" s="1">
        <v>2042</v>
      </c>
      <c r="V1" s="1">
        <v>2043</v>
      </c>
      <c r="W1" s="1">
        <v>2044</v>
      </c>
      <c r="X1" s="1">
        <v>2045</v>
      </c>
      <c r="Y1" s="1">
        <v>2046</v>
      </c>
      <c r="Z1" s="1">
        <v>2047</v>
      </c>
      <c r="AA1" s="1">
        <v>2048</v>
      </c>
      <c r="AB1" s="1">
        <v>2049</v>
      </c>
      <c r="AC1" s="1">
        <v>2050</v>
      </c>
      <c r="AD1" s="1">
        <v>2051</v>
      </c>
      <c r="AE1" s="1">
        <v>2052</v>
      </c>
      <c r="AF1" s="1">
        <v>2053</v>
      </c>
      <c r="AG1" s="1">
        <v>2054</v>
      </c>
      <c r="AH1" s="1">
        <v>2055</v>
      </c>
    </row>
    <row r="2" spans="1:34" x14ac:dyDescent="0.25">
      <c r="A2" s="3" t="s">
        <v>0</v>
      </c>
      <c r="B2" s="10">
        <v>7128.2595780621014</v>
      </c>
      <c r="C2" s="4">
        <v>6118.2636786159092</v>
      </c>
      <c r="D2" s="4">
        <v>6306.588040493486</v>
      </c>
      <c r="E2" s="4">
        <v>5290.163696390413</v>
      </c>
      <c r="F2" s="4">
        <v>4220.2615231086711</v>
      </c>
      <c r="G2" s="4">
        <v>3774.6774868715174</v>
      </c>
      <c r="H2" s="4">
        <v>3638.9673831255936</v>
      </c>
      <c r="I2" s="4">
        <v>2713.4325361007768</v>
      </c>
      <c r="J2" s="4">
        <v>2437.6871114795358</v>
      </c>
      <c r="K2" s="4">
        <v>1612.8336707965882</v>
      </c>
      <c r="L2" s="4">
        <v>1702.5884409946052</v>
      </c>
      <c r="M2" s="4">
        <v>1741.6535531281213</v>
      </c>
      <c r="N2" s="4">
        <v>1749.5319644448605</v>
      </c>
      <c r="O2" s="4">
        <v>1813.9254266460623</v>
      </c>
      <c r="P2" s="4">
        <v>1787.1766937250725</v>
      </c>
      <c r="Q2" s="4">
        <v>1949.1325692575454</v>
      </c>
      <c r="R2" s="4">
        <v>1513.441212649049</v>
      </c>
      <c r="S2" s="4">
        <v>1353.4148660949711</v>
      </c>
      <c r="T2" s="4">
        <v>1092.2772722236234</v>
      </c>
      <c r="U2" s="4">
        <v>1011.8616510543867</v>
      </c>
      <c r="V2" s="4">
        <v>1197.2682669555222</v>
      </c>
      <c r="W2" s="4">
        <v>1198.42512378776</v>
      </c>
      <c r="X2" s="4">
        <v>1432.417918701866</v>
      </c>
      <c r="Y2" s="4">
        <v>1138.6264978165648</v>
      </c>
      <c r="Z2" s="4">
        <v>980.81182686195859</v>
      </c>
      <c r="AA2" s="4">
        <v>965.34656146127452</v>
      </c>
      <c r="AB2" s="4">
        <v>966.64163980766591</v>
      </c>
      <c r="AC2" s="4">
        <v>1062.1796818343871</v>
      </c>
      <c r="AD2" s="4">
        <v>1025.7550585138024</v>
      </c>
      <c r="AE2" s="4">
        <v>1064.9122203808099</v>
      </c>
      <c r="AF2" s="4">
        <v>1114.8060310099456</v>
      </c>
      <c r="AG2" s="4">
        <v>1130.6141294381193</v>
      </c>
      <c r="AH2" s="4">
        <v>1118.8206738663741</v>
      </c>
    </row>
    <row r="3" spans="1:34" x14ac:dyDescent="0.25">
      <c r="A3" s="5" t="s">
        <v>10</v>
      </c>
      <c r="B3" s="10">
        <v>6807.8819685344552</v>
      </c>
      <c r="C3" s="6">
        <v>5839.4069405875562</v>
      </c>
      <c r="D3" s="6">
        <v>5997.731302465133</v>
      </c>
      <c r="E3" s="6">
        <v>4981.30695836206</v>
      </c>
      <c r="F3" s="6">
        <v>3911.4047850803181</v>
      </c>
      <c r="G3" s="6">
        <v>3465.8207488431644</v>
      </c>
      <c r="H3" s="6">
        <v>3360.1089940014763</v>
      </c>
      <c r="I3" s="6">
        <v>2404.5724133261074</v>
      </c>
      <c r="J3" s="6">
        <v>2128.8251683717863</v>
      </c>
      <c r="K3" s="6">
        <v>1303.9698163391045</v>
      </c>
      <c r="L3" s="6">
        <v>1393.7225796199009</v>
      </c>
      <c r="M3" s="6">
        <v>1462.7855844903352</v>
      </c>
      <c r="N3" s="6">
        <v>1440.6617831808385</v>
      </c>
      <c r="O3" s="6">
        <v>1505.0529221244929</v>
      </c>
      <c r="P3" s="6">
        <v>1478.3017497830779</v>
      </c>
      <c r="Q3" s="6">
        <v>1640.2550639241044</v>
      </c>
      <c r="R3" s="6">
        <v>1234.6174965359796</v>
      </c>
      <c r="S3" s="6">
        <v>1044.5911499819017</v>
      </c>
      <c r="T3" s="6">
        <v>783.45355611055413</v>
      </c>
      <c r="U3" s="6">
        <v>703.0379349413173</v>
      </c>
      <c r="V3" s="6">
        <v>888.44455084245294</v>
      </c>
      <c r="W3" s="6">
        <v>889.60140767469068</v>
      </c>
      <c r="X3" s="6">
        <v>1123.5942025887966</v>
      </c>
      <c r="Y3" s="6">
        <v>829.80278170349527</v>
      </c>
      <c r="Z3" s="6">
        <v>671.9881107488892</v>
      </c>
      <c r="AA3" s="6">
        <v>656.52284534820512</v>
      </c>
      <c r="AB3" s="6">
        <v>657.81792369459652</v>
      </c>
      <c r="AC3" s="6">
        <v>753.35596572131783</v>
      </c>
      <c r="AD3" s="6">
        <v>716.93134240073312</v>
      </c>
      <c r="AE3" s="6">
        <v>756.0885042677404</v>
      </c>
      <c r="AF3" s="6">
        <v>805.98231489687612</v>
      </c>
      <c r="AG3" s="6">
        <v>821.79041332505005</v>
      </c>
      <c r="AH3" s="6">
        <v>809.99695775330486</v>
      </c>
    </row>
    <row r="4" spans="1:34" x14ac:dyDescent="0.25">
      <c r="A4" s="5" t="s">
        <v>11</v>
      </c>
      <c r="B4" s="10">
        <v>286.85731932325092</v>
      </c>
      <c r="C4" s="6">
        <v>275</v>
      </c>
      <c r="D4" s="6">
        <v>305</v>
      </c>
      <c r="E4" s="6">
        <v>305</v>
      </c>
      <c r="F4" s="6">
        <v>305</v>
      </c>
      <c r="G4" s="6">
        <v>305</v>
      </c>
      <c r="H4" s="6">
        <v>275</v>
      </c>
      <c r="I4" s="6">
        <v>305</v>
      </c>
      <c r="J4" s="6">
        <v>305</v>
      </c>
      <c r="K4" s="6">
        <v>305</v>
      </c>
      <c r="L4" s="6">
        <v>305</v>
      </c>
      <c r="M4" s="6">
        <v>275</v>
      </c>
      <c r="N4" s="6">
        <v>305</v>
      </c>
      <c r="O4" s="6">
        <v>305</v>
      </c>
      <c r="P4" s="6">
        <v>305</v>
      </c>
      <c r="Q4" s="6">
        <v>305</v>
      </c>
      <c r="R4" s="6">
        <v>275</v>
      </c>
      <c r="S4" s="6">
        <v>305</v>
      </c>
      <c r="T4" s="6">
        <v>305</v>
      </c>
      <c r="U4" s="6">
        <v>305</v>
      </c>
      <c r="V4" s="6">
        <v>305</v>
      </c>
      <c r="W4" s="6">
        <v>305</v>
      </c>
      <c r="X4" s="6">
        <v>305</v>
      </c>
      <c r="Y4" s="6">
        <v>305</v>
      </c>
      <c r="Z4" s="6">
        <v>305</v>
      </c>
      <c r="AA4" s="6">
        <v>305</v>
      </c>
      <c r="AB4" s="6">
        <v>305</v>
      </c>
      <c r="AC4" s="6">
        <v>305</v>
      </c>
      <c r="AD4" s="6">
        <v>305</v>
      </c>
      <c r="AE4" s="6">
        <v>305</v>
      </c>
      <c r="AF4" s="6">
        <v>305</v>
      </c>
      <c r="AG4" s="6">
        <v>305</v>
      </c>
      <c r="AH4" s="6">
        <v>305</v>
      </c>
    </row>
    <row r="5" spans="1:34" x14ac:dyDescent="0.25">
      <c r="A5" s="5" t="s">
        <v>12</v>
      </c>
      <c r="B5" s="10">
        <v>33.520290204395515</v>
      </c>
      <c r="C5" s="6">
        <v>3.8567380283530448</v>
      </c>
      <c r="D5" s="6">
        <v>3.8567380283530448</v>
      </c>
      <c r="E5" s="6">
        <v>3.8567380283530448</v>
      </c>
      <c r="F5" s="6">
        <v>3.8567380283530448</v>
      </c>
      <c r="G5" s="6">
        <v>3.8567380283530448</v>
      </c>
      <c r="H5" s="6">
        <v>3.8583891241172275</v>
      </c>
      <c r="I5" s="6">
        <v>3.8601227746696192</v>
      </c>
      <c r="J5" s="6">
        <v>3.8619431077496307</v>
      </c>
      <c r="K5" s="6">
        <v>3.8638544574836429</v>
      </c>
      <c r="L5" s="6">
        <v>3.8658613747043553</v>
      </c>
      <c r="M5" s="6">
        <v>3.8679686377861033</v>
      </c>
      <c r="N5" s="6">
        <v>3.8701812640219391</v>
      </c>
      <c r="O5" s="6">
        <v>3.8725045215695664</v>
      </c>
      <c r="P5" s="6">
        <v>3.8749439419945753</v>
      </c>
      <c r="Q5" s="6">
        <v>3.8775053334408347</v>
      </c>
      <c r="R5" s="6">
        <v>3.8237161130693913</v>
      </c>
      <c r="S5" s="6">
        <v>3.8237161130693913</v>
      </c>
      <c r="T5" s="6">
        <v>3.8237161130693913</v>
      </c>
      <c r="U5" s="6">
        <v>3.8237161130693913</v>
      </c>
      <c r="V5" s="6">
        <v>3.8237161130693913</v>
      </c>
      <c r="W5" s="6">
        <v>3.8237161130693913</v>
      </c>
      <c r="X5" s="6">
        <v>3.8237161130693913</v>
      </c>
      <c r="Y5" s="6">
        <v>3.8237161130693913</v>
      </c>
      <c r="Z5" s="6">
        <v>3.8237161130693913</v>
      </c>
      <c r="AA5" s="6">
        <v>3.8237161130693913</v>
      </c>
      <c r="AB5" s="6">
        <v>3.8237161130693913</v>
      </c>
      <c r="AC5" s="6">
        <v>3.8237161130693913</v>
      </c>
      <c r="AD5" s="6">
        <v>3.8237161130693913</v>
      </c>
      <c r="AE5" s="6">
        <v>3.8237161130693913</v>
      </c>
      <c r="AF5" s="6">
        <v>3.8237161130693913</v>
      </c>
      <c r="AG5" s="6">
        <v>3.8237161130693913</v>
      </c>
      <c r="AH5" s="6">
        <v>3.8237161130693913</v>
      </c>
    </row>
    <row r="6" spans="1:34" x14ac:dyDescent="0.25">
      <c r="A6" s="5" t="s">
        <v>13</v>
      </c>
      <c r="B6" s="10">
        <v>0</v>
      </c>
      <c r="C6" s="6">
        <v>0</v>
      </c>
      <c r="D6" s="6">
        <v>0</v>
      </c>
      <c r="E6" s="6">
        <v>0</v>
      </c>
      <c r="F6" s="6">
        <v>0</v>
      </c>
      <c r="G6" s="6">
        <v>0</v>
      </c>
      <c r="H6" s="6">
        <v>0</v>
      </c>
      <c r="I6" s="6">
        <v>0</v>
      </c>
      <c r="J6" s="6">
        <v>0</v>
      </c>
      <c r="K6" s="6">
        <v>0</v>
      </c>
      <c r="L6" s="6">
        <v>0</v>
      </c>
      <c r="M6" s="6">
        <v>0</v>
      </c>
      <c r="N6" s="6">
        <v>0</v>
      </c>
      <c r="O6" s="6">
        <v>0</v>
      </c>
      <c r="P6" s="6">
        <v>0</v>
      </c>
      <c r="Q6" s="6">
        <v>0</v>
      </c>
      <c r="R6" s="6">
        <v>0</v>
      </c>
      <c r="S6" s="6">
        <v>0</v>
      </c>
      <c r="T6" s="6">
        <v>0</v>
      </c>
      <c r="U6" s="6">
        <v>0</v>
      </c>
      <c r="V6" s="6">
        <v>0</v>
      </c>
      <c r="W6" s="6">
        <v>0</v>
      </c>
      <c r="X6" s="6">
        <v>0</v>
      </c>
      <c r="Y6" s="6">
        <v>0</v>
      </c>
      <c r="Z6" s="6">
        <v>0</v>
      </c>
      <c r="AA6" s="6">
        <v>0</v>
      </c>
      <c r="AB6" s="6">
        <v>0</v>
      </c>
      <c r="AC6" s="6">
        <v>0</v>
      </c>
      <c r="AD6" s="6">
        <v>0</v>
      </c>
      <c r="AE6" s="6">
        <v>0</v>
      </c>
      <c r="AF6" s="6">
        <v>0</v>
      </c>
      <c r="AG6" s="6">
        <v>0</v>
      </c>
      <c r="AH6" s="6">
        <v>0</v>
      </c>
    </row>
    <row r="7" spans="1:34" x14ac:dyDescent="0.25">
      <c r="A7" s="3" t="s">
        <v>1</v>
      </c>
      <c r="B7" s="10">
        <v>0</v>
      </c>
      <c r="C7" s="4">
        <v>0</v>
      </c>
      <c r="D7" s="4">
        <v>0</v>
      </c>
      <c r="E7" s="4">
        <v>0</v>
      </c>
      <c r="F7" s="4">
        <v>0</v>
      </c>
      <c r="G7" s="4">
        <v>0</v>
      </c>
      <c r="H7" s="4">
        <v>0</v>
      </c>
      <c r="I7" s="4">
        <v>0</v>
      </c>
      <c r="J7" s="4">
        <v>0</v>
      </c>
      <c r="K7" s="4">
        <v>0</v>
      </c>
      <c r="L7" s="4">
        <v>0</v>
      </c>
      <c r="M7" s="4">
        <v>0</v>
      </c>
      <c r="N7" s="4">
        <v>0</v>
      </c>
      <c r="O7" s="4">
        <v>0</v>
      </c>
      <c r="P7" s="4">
        <v>0</v>
      </c>
      <c r="Q7" s="4">
        <v>0</v>
      </c>
      <c r="R7" s="4">
        <v>0</v>
      </c>
      <c r="S7" s="4">
        <v>0</v>
      </c>
      <c r="T7" s="4">
        <v>0</v>
      </c>
      <c r="U7" s="4">
        <v>0</v>
      </c>
      <c r="V7" s="4">
        <v>0</v>
      </c>
      <c r="W7" s="4">
        <v>0</v>
      </c>
      <c r="X7" s="4">
        <v>0</v>
      </c>
      <c r="Y7" s="4">
        <v>0</v>
      </c>
      <c r="Z7" s="4">
        <v>0</v>
      </c>
      <c r="AA7" s="4">
        <v>0</v>
      </c>
      <c r="AB7" s="4">
        <v>0</v>
      </c>
      <c r="AC7" s="4">
        <v>0</v>
      </c>
      <c r="AD7" s="4">
        <v>0</v>
      </c>
      <c r="AE7" s="4">
        <v>0</v>
      </c>
      <c r="AF7" s="4">
        <v>0</v>
      </c>
      <c r="AG7" s="4">
        <v>0</v>
      </c>
      <c r="AH7" s="4">
        <v>0</v>
      </c>
    </row>
    <row r="8" spans="1:34" x14ac:dyDescent="0.25">
      <c r="A8" s="3" t="s">
        <v>2</v>
      </c>
      <c r="B8" s="10">
        <v>3098.7388495651353</v>
      </c>
      <c r="C8" s="4">
        <v>3057.0747638290909</v>
      </c>
      <c r="D8" s="4">
        <v>3015.4106780843672</v>
      </c>
      <c r="E8" s="4">
        <v>3018.5318682366433</v>
      </c>
      <c r="F8" s="4">
        <v>3019.7138517373205</v>
      </c>
      <c r="G8" s="4">
        <v>3029.7895644219493</v>
      </c>
      <c r="H8" s="4">
        <v>3002.2894237816499</v>
      </c>
      <c r="I8" s="4">
        <v>2827.1497471039706</v>
      </c>
      <c r="J8" s="4">
        <v>2684.649522485719</v>
      </c>
      <c r="K8" s="4">
        <v>2680.9514549159317</v>
      </c>
      <c r="L8" s="4">
        <v>2676.6430084324206</v>
      </c>
      <c r="M8" s="4">
        <v>2670.6237355314697</v>
      </c>
      <c r="N8" s="4">
        <v>2664.3244721053111</v>
      </c>
      <c r="O8" s="4">
        <v>2629.2350192844387</v>
      </c>
      <c r="P8" s="4">
        <v>2593.4057111736233</v>
      </c>
      <c r="Q8" s="4">
        <v>2554.1174606214227</v>
      </c>
      <c r="R8" s="4">
        <v>2519.2220663785943</v>
      </c>
      <c r="S8" s="4">
        <v>2431.759260768948</v>
      </c>
      <c r="T8" s="4">
        <v>2358.4257220862769</v>
      </c>
      <c r="U8" s="4">
        <v>2283.0775802373887</v>
      </c>
      <c r="V8" s="4">
        <v>2205.4422876402359</v>
      </c>
      <c r="W8" s="4">
        <v>2127.0174696833633</v>
      </c>
      <c r="X8" s="4">
        <v>2042.831279784818</v>
      </c>
      <c r="Y8" s="4">
        <v>1955.0382154590811</v>
      </c>
      <c r="Z8" s="4">
        <v>1865.3507238955542</v>
      </c>
      <c r="AA8" s="4">
        <v>1773.8070681909096</v>
      </c>
      <c r="AB8" s="4">
        <v>1729.1241143743459</v>
      </c>
      <c r="AC8" s="4">
        <v>1656.4077081907928</v>
      </c>
      <c r="AD8" s="4">
        <v>1598.1743066437643</v>
      </c>
      <c r="AE8" s="4">
        <v>1538.858764149898</v>
      </c>
      <c r="AF8" s="4">
        <v>1477.0503027227194</v>
      </c>
      <c r="AG8" s="4">
        <v>1422.7171718051284</v>
      </c>
      <c r="AH8" s="4">
        <v>1373.3968000130742</v>
      </c>
    </row>
    <row r="9" spans="1:34" x14ac:dyDescent="0.25">
      <c r="A9" s="3" t="s">
        <v>3</v>
      </c>
      <c r="B9" s="10">
        <v>17.787734688710735</v>
      </c>
      <c r="C9" s="4">
        <v>19.862646747434429</v>
      </c>
      <c r="D9" s="4">
        <v>21.36536401857612</v>
      </c>
      <c r="E9" s="4">
        <v>22.221705571106956</v>
      </c>
      <c r="F9" s="4">
        <v>21.179018241774859</v>
      </c>
      <c r="G9" s="4">
        <v>18.513347467246668</v>
      </c>
      <c r="H9" s="4">
        <v>14.17264708750038</v>
      </c>
      <c r="I9" s="4">
        <v>12.60425642516276</v>
      </c>
      <c r="J9" s="4">
        <v>11.081867846349599</v>
      </c>
      <c r="K9" s="4">
        <v>10.336644717978039</v>
      </c>
      <c r="L9" s="4">
        <v>9.5573846776928288</v>
      </c>
      <c r="M9" s="4">
        <v>8.748426627825582</v>
      </c>
      <c r="N9" s="4">
        <v>7.9827053412732862</v>
      </c>
      <c r="O9" s="4">
        <v>7.1279246303180317</v>
      </c>
      <c r="P9" s="4">
        <v>6.2655165420489052</v>
      </c>
      <c r="Q9" s="4">
        <v>5.389046761819257</v>
      </c>
      <c r="R9" s="4">
        <v>4.9016182926388447</v>
      </c>
      <c r="S9" s="4">
        <v>4.2786961297327633</v>
      </c>
      <c r="T9" s="4">
        <v>4.125222877037702</v>
      </c>
      <c r="U9" s="4">
        <v>3.9686736816575809</v>
      </c>
      <c r="V9" s="4">
        <v>3.8047464753339169</v>
      </c>
      <c r="W9" s="4">
        <v>3.6416543631453213</v>
      </c>
      <c r="X9" s="4">
        <v>3.4623834020119344</v>
      </c>
      <c r="Y9" s="4">
        <v>3.2672997806411224</v>
      </c>
      <c r="Z9" s="4">
        <v>3.0569122735334031</v>
      </c>
      <c r="AA9" s="4">
        <v>2.8266286642440028</v>
      </c>
      <c r="AB9" s="4">
        <v>2.6458063246657102</v>
      </c>
      <c r="AC9" s="4">
        <v>2.3431101094148761</v>
      </c>
      <c r="AD9" s="4">
        <v>2.0362127428784693</v>
      </c>
      <c r="AE9" s="4">
        <v>1.7335713566482005</v>
      </c>
      <c r="AF9" s="4">
        <v>1.4436700191104912</v>
      </c>
      <c r="AG9" s="4">
        <v>1.3226688381803016</v>
      </c>
      <c r="AH9" s="4">
        <v>1.2899713858447952</v>
      </c>
    </row>
    <row r="10" spans="1:34" x14ac:dyDescent="0.25">
      <c r="A10" s="3" t="s">
        <v>4</v>
      </c>
      <c r="B10" s="10">
        <v>23.036512828755033</v>
      </c>
      <c r="C10" s="4">
        <v>30.947623129567059</v>
      </c>
      <c r="D10" s="4">
        <v>30.863462767113869</v>
      </c>
      <c r="E10" s="4">
        <v>31.249750688240891</v>
      </c>
      <c r="F10" s="4">
        <v>32.17684440818266</v>
      </c>
      <c r="G10" s="4">
        <v>32.679021681514136</v>
      </c>
      <c r="H10" s="4">
        <v>33.219829091017083</v>
      </c>
      <c r="I10" s="4">
        <v>33.49023321244777</v>
      </c>
      <c r="J10" s="4">
        <v>33.49023321244777</v>
      </c>
      <c r="K10" s="4">
        <v>36.892009660280266</v>
      </c>
      <c r="L10" s="4">
        <v>36.892009660280266</v>
      </c>
      <c r="M10" s="4">
        <v>36.892009660280266</v>
      </c>
      <c r="N10" s="4">
        <v>36.892009660280266</v>
      </c>
      <c r="O10" s="4">
        <v>36.892009660280266</v>
      </c>
      <c r="P10" s="4">
        <v>36.892009660280266</v>
      </c>
      <c r="Q10" s="4">
        <v>36.892009660280266</v>
      </c>
      <c r="R10" s="4">
        <v>40.293818224452011</v>
      </c>
      <c r="S10" s="4">
        <v>40.293818224452011</v>
      </c>
      <c r="T10" s="4">
        <v>40.293818224452011</v>
      </c>
      <c r="U10" s="4">
        <v>40.293818224452011</v>
      </c>
      <c r="V10" s="4">
        <v>40.293818224452011</v>
      </c>
      <c r="W10" s="4">
        <v>40.293818224452011</v>
      </c>
      <c r="X10" s="4">
        <v>40.293818224452011</v>
      </c>
      <c r="Y10" s="4">
        <v>40.293818224452011</v>
      </c>
      <c r="Z10" s="4">
        <v>40.293818224452011</v>
      </c>
      <c r="AA10" s="4">
        <v>40.293818224452011</v>
      </c>
      <c r="AB10" s="4">
        <v>40.293818224452011</v>
      </c>
      <c r="AC10" s="4">
        <v>40.293818224452011</v>
      </c>
      <c r="AD10" s="4">
        <v>40.293818224452011</v>
      </c>
      <c r="AE10" s="4">
        <v>40.293818224452011</v>
      </c>
      <c r="AF10" s="4">
        <v>40.293818224452011</v>
      </c>
      <c r="AG10" s="4">
        <v>40.293818224452011</v>
      </c>
      <c r="AH10" s="4">
        <v>40.293818224452011</v>
      </c>
    </row>
    <row r="11" spans="1:34" x14ac:dyDescent="0.25">
      <c r="A11" s="5" t="s">
        <v>14</v>
      </c>
      <c r="B11" s="10">
        <v>23.036512828755033</v>
      </c>
      <c r="C11" s="6">
        <v>30.947623129567059</v>
      </c>
      <c r="D11" s="6">
        <v>30.863462767113869</v>
      </c>
      <c r="E11" s="6">
        <v>31.249750688240891</v>
      </c>
      <c r="F11" s="6">
        <v>32.17684440818266</v>
      </c>
      <c r="G11" s="6">
        <v>32.679021681514136</v>
      </c>
      <c r="H11" s="6">
        <v>33.219829091017083</v>
      </c>
      <c r="I11" s="6">
        <v>33.49023321244777</v>
      </c>
      <c r="J11" s="6">
        <v>33.49023321244777</v>
      </c>
      <c r="K11" s="6">
        <v>36.892009660280266</v>
      </c>
      <c r="L11" s="6">
        <v>36.892009660280266</v>
      </c>
      <c r="M11" s="6">
        <v>36.892009660280266</v>
      </c>
      <c r="N11" s="6">
        <v>36.892009660280266</v>
      </c>
      <c r="O11" s="6">
        <v>36.892009660280266</v>
      </c>
      <c r="P11" s="6">
        <v>36.892009660280266</v>
      </c>
      <c r="Q11" s="6">
        <v>36.892009660280266</v>
      </c>
      <c r="R11" s="6">
        <v>40.293818224452011</v>
      </c>
      <c r="S11" s="6">
        <v>40.293818224452011</v>
      </c>
      <c r="T11" s="6">
        <v>40.293818224452011</v>
      </c>
      <c r="U11" s="6">
        <v>40.293818224452011</v>
      </c>
      <c r="V11" s="6">
        <v>40.293818224452011</v>
      </c>
      <c r="W11" s="6">
        <v>40.293818224452011</v>
      </c>
      <c r="X11" s="6">
        <v>40.293818224452011</v>
      </c>
      <c r="Y11" s="6">
        <v>40.293818224452011</v>
      </c>
      <c r="Z11" s="6">
        <v>40.293818224452011</v>
      </c>
      <c r="AA11" s="6">
        <v>40.293818224452011</v>
      </c>
      <c r="AB11" s="6">
        <v>40.293818224452011</v>
      </c>
      <c r="AC11" s="6">
        <v>40.293818224452011</v>
      </c>
      <c r="AD11" s="6">
        <v>40.293818224452011</v>
      </c>
      <c r="AE11" s="6">
        <v>40.293818224452011</v>
      </c>
      <c r="AF11" s="6">
        <v>40.293818224452011</v>
      </c>
      <c r="AG11" s="6">
        <v>40.293818224452011</v>
      </c>
      <c r="AH11" s="6">
        <v>40.293818224452011</v>
      </c>
    </row>
    <row r="12" spans="1:34" x14ac:dyDescent="0.25">
      <c r="A12" s="5" t="s">
        <v>15</v>
      </c>
      <c r="B12" s="10">
        <v>0</v>
      </c>
      <c r="C12" s="6">
        <v>0</v>
      </c>
      <c r="D12" s="6">
        <v>0</v>
      </c>
      <c r="E12" s="6">
        <v>0</v>
      </c>
      <c r="F12" s="6">
        <v>0</v>
      </c>
      <c r="G12" s="6">
        <v>0</v>
      </c>
      <c r="H12" s="6">
        <v>0</v>
      </c>
      <c r="I12" s="6">
        <v>0</v>
      </c>
      <c r="J12" s="6">
        <v>0</v>
      </c>
      <c r="K12" s="6">
        <v>0</v>
      </c>
      <c r="L12" s="6">
        <v>0</v>
      </c>
      <c r="M12" s="6">
        <v>0</v>
      </c>
      <c r="N12" s="6">
        <v>0</v>
      </c>
      <c r="O12" s="6">
        <v>0</v>
      </c>
      <c r="P12" s="6">
        <v>0</v>
      </c>
      <c r="Q12" s="6">
        <v>0</v>
      </c>
      <c r="R12" s="6">
        <v>0</v>
      </c>
      <c r="S12" s="6">
        <v>0</v>
      </c>
      <c r="T12" s="6">
        <v>0</v>
      </c>
      <c r="U12" s="6">
        <v>0</v>
      </c>
      <c r="V12" s="6">
        <v>0</v>
      </c>
      <c r="W12" s="6">
        <v>0</v>
      </c>
      <c r="X12" s="6">
        <v>0</v>
      </c>
      <c r="Y12" s="6">
        <v>0</v>
      </c>
      <c r="Z12" s="6">
        <v>0</v>
      </c>
      <c r="AA12" s="6">
        <v>0</v>
      </c>
      <c r="AB12" s="6">
        <v>0</v>
      </c>
      <c r="AC12" s="6">
        <v>0</v>
      </c>
      <c r="AD12" s="6">
        <v>0</v>
      </c>
      <c r="AE12" s="6">
        <v>0</v>
      </c>
      <c r="AF12" s="6">
        <v>0</v>
      </c>
      <c r="AG12" s="6">
        <v>0</v>
      </c>
      <c r="AH12" s="6">
        <v>0</v>
      </c>
    </row>
    <row r="13" spans="1:34" x14ac:dyDescent="0.25">
      <c r="A13" s="5" t="s">
        <v>16</v>
      </c>
      <c r="B13" s="10">
        <v>0</v>
      </c>
      <c r="C13" s="6">
        <v>0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  <c r="I13" s="6">
        <v>0</v>
      </c>
      <c r="J13" s="6">
        <v>0</v>
      </c>
      <c r="K13" s="6">
        <v>0</v>
      </c>
      <c r="L13" s="6">
        <v>0</v>
      </c>
      <c r="M13" s="6">
        <v>0</v>
      </c>
      <c r="N13" s="6">
        <v>0</v>
      </c>
      <c r="O13" s="6">
        <v>0</v>
      </c>
      <c r="P13" s="6">
        <v>0</v>
      </c>
      <c r="Q13" s="6">
        <v>0</v>
      </c>
      <c r="R13" s="6">
        <v>0</v>
      </c>
      <c r="S13" s="6">
        <v>0</v>
      </c>
      <c r="T13" s="6">
        <v>0</v>
      </c>
      <c r="U13" s="6">
        <v>0</v>
      </c>
      <c r="V13" s="6">
        <v>0</v>
      </c>
      <c r="W13" s="6">
        <v>0</v>
      </c>
      <c r="X13" s="6">
        <v>0</v>
      </c>
      <c r="Y13" s="6">
        <v>0</v>
      </c>
      <c r="Z13" s="6">
        <v>0</v>
      </c>
      <c r="AA13" s="6">
        <v>0</v>
      </c>
      <c r="AB13" s="6">
        <v>0</v>
      </c>
      <c r="AC13" s="6">
        <v>0</v>
      </c>
      <c r="AD13" s="6">
        <v>0</v>
      </c>
      <c r="AE13" s="6">
        <v>0</v>
      </c>
      <c r="AF13" s="6">
        <v>0</v>
      </c>
      <c r="AG13" s="6">
        <v>0</v>
      </c>
      <c r="AH13" s="6">
        <v>0</v>
      </c>
    </row>
    <row r="14" spans="1:34" x14ac:dyDescent="0.25">
      <c r="A14" s="5" t="s">
        <v>17</v>
      </c>
      <c r="B14" s="10">
        <v>0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0</v>
      </c>
      <c r="J14" s="6">
        <v>0</v>
      </c>
      <c r="K14" s="6">
        <v>0</v>
      </c>
      <c r="L14" s="6">
        <v>0</v>
      </c>
      <c r="M14" s="6">
        <v>0</v>
      </c>
      <c r="N14" s="6">
        <v>0</v>
      </c>
      <c r="O14" s="6">
        <v>0</v>
      </c>
      <c r="P14" s="6">
        <v>0</v>
      </c>
      <c r="Q14" s="6">
        <v>0</v>
      </c>
      <c r="R14" s="6">
        <v>0</v>
      </c>
      <c r="S14" s="6">
        <v>0</v>
      </c>
      <c r="T14" s="6">
        <v>0</v>
      </c>
      <c r="U14" s="6">
        <v>0</v>
      </c>
      <c r="V14" s="6">
        <v>0</v>
      </c>
      <c r="W14" s="6">
        <v>0</v>
      </c>
      <c r="X14" s="6">
        <v>0</v>
      </c>
      <c r="Y14" s="6">
        <v>0</v>
      </c>
      <c r="Z14" s="6">
        <v>0</v>
      </c>
      <c r="AA14" s="6">
        <v>0</v>
      </c>
      <c r="AB14" s="6">
        <v>0</v>
      </c>
      <c r="AC14" s="6">
        <v>0</v>
      </c>
      <c r="AD14" s="6">
        <v>0</v>
      </c>
      <c r="AE14" s="6">
        <v>0</v>
      </c>
      <c r="AF14" s="6">
        <v>0</v>
      </c>
      <c r="AG14" s="6">
        <v>0</v>
      </c>
      <c r="AH14" s="6">
        <v>0</v>
      </c>
    </row>
    <row r="15" spans="1:34" x14ac:dyDescent="0.25">
      <c r="A15" s="5" t="s">
        <v>18</v>
      </c>
      <c r="B15" s="10">
        <v>0</v>
      </c>
      <c r="C15" s="6">
        <v>0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  <c r="I15" s="6">
        <v>0</v>
      </c>
      <c r="J15" s="6">
        <v>0</v>
      </c>
      <c r="K15" s="6">
        <v>0</v>
      </c>
      <c r="L15" s="6">
        <v>0</v>
      </c>
      <c r="M15" s="6">
        <v>0</v>
      </c>
      <c r="N15" s="6">
        <v>0</v>
      </c>
      <c r="O15" s="6">
        <v>0</v>
      </c>
      <c r="P15" s="6">
        <v>0</v>
      </c>
      <c r="Q15" s="6">
        <v>0</v>
      </c>
      <c r="R15" s="6">
        <v>0</v>
      </c>
      <c r="S15" s="6">
        <v>0</v>
      </c>
      <c r="T15" s="6">
        <v>0</v>
      </c>
      <c r="U15" s="6">
        <v>0</v>
      </c>
      <c r="V15" s="6">
        <v>0</v>
      </c>
      <c r="W15" s="6">
        <v>0</v>
      </c>
      <c r="X15" s="6">
        <v>0</v>
      </c>
      <c r="Y15" s="6">
        <v>0</v>
      </c>
      <c r="Z15" s="6">
        <v>0</v>
      </c>
      <c r="AA15" s="6">
        <v>0</v>
      </c>
      <c r="AB15" s="6">
        <v>0</v>
      </c>
      <c r="AC15" s="6">
        <v>0</v>
      </c>
      <c r="AD15" s="6">
        <v>0</v>
      </c>
      <c r="AE15" s="6">
        <v>0</v>
      </c>
      <c r="AF15" s="6">
        <v>0</v>
      </c>
      <c r="AG15" s="6">
        <v>0</v>
      </c>
      <c r="AH15" s="6">
        <v>0</v>
      </c>
    </row>
    <row r="16" spans="1:34" x14ac:dyDescent="0.25">
      <c r="A16" s="3" t="s">
        <v>5</v>
      </c>
      <c r="B16" s="10">
        <v>1933.8876215143528</v>
      </c>
      <c r="C16" s="4">
        <v>1647.1044169938459</v>
      </c>
      <c r="D16" s="4">
        <v>1985.2314145839273</v>
      </c>
      <c r="E16" s="4">
        <v>2010.698944395938</v>
      </c>
      <c r="F16" s="4">
        <v>2037.4846829214532</v>
      </c>
      <c r="G16" s="4">
        <v>2064.6454217863252</v>
      </c>
      <c r="H16" s="4">
        <v>2092.1864109953058</v>
      </c>
      <c r="I16" s="4">
        <v>2120.1129740532119</v>
      </c>
      <c r="J16" s="4">
        <v>2148.4305089939285</v>
      </c>
      <c r="K16" s="4">
        <v>2177.1444894238152</v>
      </c>
      <c r="L16" s="4">
        <v>2206.2604655797204</v>
      </c>
      <c r="M16" s="4">
        <v>2235.7840654018087</v>
      </c>
      <c r="N16" s="4">
        <v>2265.7209956214056</v>
      </c>
      <c r="O16" s="4">
        <v>2296.0770428640772</v>
      </c>
      <c r="P16" s="4">
        <v>2326.8580747681458</v>
      </c>
      <c r="Q16" s="4">
        <v>2326.8580747681458</v>
      </c>
      <c r="R16" s="4">
        <v>2326.8580747681458</v>
      </c>
      <c r="S16" s="4">
        <v>2326.8580747681458</v>
      </c>
      <c r="T16" s="4">
        <v>2326.8580747681458</v>
      </c>
      <c r="U16" s="4">
        <v>2326.8580747681458</v>
      </c>
      <c r="V16" s="4">
        <v>2326.8580747681458</v>
      </c>
      <c r="W16" s="4">
        <v>2326.8580747681458</v>
      </c>
      <c r="X16" s="4">
        <v>2326.8580747681458</v>
      </c>
      <c r="Y16" s="4">
        <v>2326.8580747681458</v>
      </c>
      <c r="Z16" s="4">
        <v>2326.8580747681458</v>
      </c>
      <c r="AA16" s="4">
        <v>2326.8580747681458</v>
      </c>
      <c r="AB16" s="4">
        <v>2326.8580747681458</v>
      </c>
      <c r="AC16" s="4">
        <v>2326.8580747681458</v>
      </c>
      <c r="AD16" s="4">
        <v>2326.8580747681458</v>
      </c>
      <c r="AE16" s="4">
        <v>2326.8580747681458</v>
      </c>
      <c r="AF16" s="4">
        <v>2326.8580747681458</v>
      </c>
      <c r="AG16" s="4">
        <v>2326.8580747681458</v>
      </c>
      <c r="AH16" s="4">
        <v>2326.8580747681458</v>
      </c>
    </row>
    <row r="17" spans="1:34" x14ac:dyDescent="0.25">
      <c r="A17" s="5" t="s">
        <v>19</v>
      </c>
      <c r="B17" s="10">
        <v>1933.8876215143528</v>
      </c>
      <c r="C17" s="6">
        <v>1647.1044169938459</v>
      </c>
      <c r="D17" s="6">
        <v>1985.2314145839273</v>
      </c>
      <c r="E17" s="6">
        <v>2010.698944395938</v>
      </c>
      <c r="F17" s="6">
        <v>2037.4846829214532</v>
      </c>
      <c r="G17" s="6">
        <v>2064.6454217863252</v>
      </c>
      <c r="H17" s="6">
        <v>2092.1864109953058</v>
      </c>
      <c r="I17" s="6">
        <v>2120.1129740532119</v>
      </c>
      <c r="J17" s="6">
        <v>2148.4305089939285</v>
      </c>
      <c r="K17" s="6">
        <v>2177.1444894238152</v>
      </c>
      <c r="L17" s="6">
        <v>2206.2604655797204</v>
      </c>
      <c r="M17" s="6">
        <v>2235.7840654018087</v>
      </c>
      <c r="N17" s="6">
        <v>2265.7209956214056</v>
      </c>
      <c r="O17" s="6">
        <v>2296.0770428640772</v>
      </c>
      <c r="P17" s="6">
        <v>2326.8580747681458</v>
      </c>
      <c r="Q17" s="6">
        <v>2326.8580747681458</v>
      </c>
      <c r="R17" s="6">
        <v>2326.8580747681458</v>
      </c>
      <c r="S17" s="6">
        <v>2326.8580747681458</v>
      </c>
      <c r="T17" s="6">
        <v>2326.8580747681458</v>
      </c>
      <c r="U17" s="6">
        <v>2326.8580747681458</v>
      </c>
      <c r="V17" s="6">
        <v>2326.8580747681458</v>
      </c>
      <c r="W17" s="6">
        <v>2326.8580747681458</v>
      </c>
      <c r="X17" s="6">
        <v>2326.8580747681458</v>
      </c>
      <c r="Y17" s="6">
        <v>2326.8580747681458</v>
      </c>
      <c r="Z17" s="6">
        <v>2326.8580747681458</v>
      </c>
      <c r="AA17" s="6">
        <v>2326.8580747681458</v>
      </c>
      <c r="AB17" s="6">
        <v>2326.8580747681458</v>
      </c>
      <c r="AC17" s="6">
        <v>2326.8580747681458</v>
      </c>
      <c r="AD17" s="6">
        <v>2326.8580747681458</v>
      </c>
      <c r="AE17" s="6">
        <v>2326.8580747681458</v>
      </c>
      <c r="AF17" s="6">
        <v>2326.8580747681458</v>
      </c>
      <c r="AG17" s="6">
        <v>2326.8580747681458</v>
      </c>
      <c r="AH17" s="6">
        <v>2326.8580747681458</v>
      </c>
    </row>
    <row r="18" spans="1:34" x14ac:dyDescent="0.25">
      <c r="A18" s="5" t="s">
        <v>20</v>
      </c>
      <c r="B18" s="10">
        <v>0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  <c r="J18" s="6">
        <v>0</v>
      </c>
      <c r="K18" s="6">
        <v>0</v>
      </c>
      <c r="L18" s="6">
        <v>0</v>
      </c>
      <c r="M18" s="6">
        <v>0</v>
      </c>
      <c r="N18" s="6">
        <v>0</v>
      </c>
      <c r="O18" s="6">
        <v>0</v>
      </c>
      <c r="P18" s="6">
        <v>0</v>
      </c>
      <c r="Q18" s="6">
        <v>0</v>
      </c>
      <c r="R18" s="6">
        <v>0</v>
      </c>
      <c r="S18" s="6">
        <v>0</v>
      </c>
      <c r="T18" s="6">
        <v>0</v>
      </c>
      <c r="U18" s="6">
        <v>0</v>
      </c>
      <c r="V18" s="6">
        <v>0</v>
      </c>
      <c r="W18" s="6">
        <v>0</v>
      </c>
      <c r="X18" s="6">
        <v>0</v>
      </c>
      <c r="Y18" s="6">
        <v>0</v>
      </c>
      <c r="Z18" s="6">
        <v>0</v>
      </c>
      <c r="AA18" s="6">
        <v>0</v>
      </c>
      <c r="AB18" s="6">
        <v>0</v>
      </c>
      <c r="AC18" s="6">
        <v>0</v>
      </c>
      <c r="AD18" s="6">
        <v>0</v>
      </c>
      <c r="AE18" s="6">
        <v>0</v>
      </c>
      <c r="AF18" s="6">
        <v>0</v>
      </c>
      <c r="AG18" s="6">
        <v>0</v>
      </c>
      <c r="AH18" s="6">
        <v>0</v>
      </c>
    </row>
    <row r="19" spans="1:34" x14ac:dyDescent="0.25">
      <c r="A19" s="5" t="s">
        <v>21</v>
      </c>
      <c r="B19" s="10">
        <v>0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  <c r="I19" s="6">
        <v>0</v>
      </c>
      <c r="J19" s="6">
        <v>0</v>
      </c>
      <c r="K19" s="6">
        <v>0</v>
      </c>
      <c r="L19" s="6">
        <v>0</v>
      </c>
      <c r="M19" s="6">
        <v>0</v>
      </c>
      <c r="N19" s="6">
        <v>0</v>
      </c>
      <c r="O19" s="6">
        <v>0</v>
      </c>
      <c r="P19" s="6">
        <v>0</v>
      </c>
      <c r="Q19" s="6">
        <v>0</v>
      </c>
      <c r="R19" s="6">
        <v>0</v>
      </c>
      <c r="S19" s="6">
        <v>0</v>
      </c>
      <c r="T19" s="6">
        <v>0</v>
      </c>
      <c r="U19" s="6">
        <v>0</v>
      </c>
      <c r="V19" s="6">
        <v>0</v>
      </c>
      <c r="W19" s="6">
        <v>0</v>
      </c>
      <c r="X19" s="6">
        <v>0</v>
      </c>
      <c r="Y19" s="6">
        <v>0</v>
      </c>
      <c r="Z19" s="6">
        <v>0</v>
      </c>
      <c r="AA19" s="6">
        <v>0</v>
      </c>
      <c r="AB19" s="6">
        <v>0</v>
      </c>
      <c r="AC19" s="6">
        <v>0</v>
      </c>
      <c r="AD19" s="6">
        <v>0</v>
      </c>
      <c r="AE19" s="6">
        <v>0</v>
      </c>
      <c r="AF19" s="6">
        <v>0</v>
      </c>
      <c r="AG19" s="6">
        <v>0</v>
      </c>
      <c r="AH19" s="6">
        <v>0</v>
      </c>
    </row>
    <row r="20" spans="1:34" x14ac:dyDescent="0.25">
      <c r="A20" s="5" t="s">
        <v>22</v>
      </c>
      <c r="B20" s="10">
        <v>0</v>
      </c>
      <c r="C20" s="6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0</v>
      </c>
      <c r="J20" s="6">
        <v>0</v>
      </c>
      <c r="K20" s="6">
        <v>0</v>
      </c>
      <c r="L20" s="6">
        <v>0</v>
      </c>
      <c r="M20" s="6">
        <v>0</v>
      </c>
      <c r="N20" s="6">
        <v>0</v>
      </c>
      <c r="O20" s="6">
        <v>0</v>
      </c>
      <c r="P20" s="6">
        <v>0</v>
      </c>
      <c r="Q20" s="6">
        <v>0</v>
      </c>
      <c r="R20" s="6">
        <v>0</v>
      </c>
      <c r="S20" s="6">
        <v>0</v>
      </c>
      <c r="T20" s="6">
        <v>0</v>
      </c>
      <c r="U20" s="6">
        <v>0</v>
      </c>
      <c r="V20" s="6">
        <v>0</v>
      </c>
      <c r="W20" s="6">
        <v>0</v>
      </c>
      <c r="X20" s="6">
        <v>0</v>
      </c>
      <c r="Y20" s="6">
        <v>0</v>
      </c>
      <c r="Z20" s="6">
        <v>0</v>
      </c>
      <c r="AA20" s="6">
        <v>0</v>
      </c>
      <c r="AB20" s="6">
        <v>0</v>
      </c>
      <c r="AC20" s="6">
        <v>0</v>
      </c>
      <c r="AD20" s="6">
        <v>0</v>
      </c>
      <c r="AE20" s="6">
        <v>0</v>
      </c>
      <c r="AF20" s="6">
        <v>0</v>
      </c>
      <c r="AG20" s="6">
        <v>0</v>
      </c>
      <c r="AH20" s="6">
        <v>0</v>
      </c>
    </row>
    <row r="21" spans="1:34" x14ac:dyDescent="0.25">
      <c r="A21" s="5" t="s">
        <v>23</v>
      </c>
      <c r="B21" s="10">
        <v>0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  <c r="I21" s="6">
        <v>0</v>
      </c>
      <c r="J21" s="6">
        <v>0</v>
      </c>
      <c r="K21" s="6">
        <v>0</v>
      </c>
      <c r="L21" s="6">
        <v>0</v>
      </c>
      <c r="M21" s="6">
        <v>0</v>
      </c>
      <c r="N21" s="6">
        <v>0</v>
      </c>
      <c r="O21" s="6">
        <v>0</v>
      </c>
      <c r="P21" s="6">
        <v>0</v>
      </c>
      <c r="Q21" s="6">
        <v>0</v>
      </c>
      <c r="R21" s="6">
        <v>0</v>
      </c>
      <c r="S21" s="6">
        <v>0</v>
      </c>
      <c r="T21" s="6">
        <v>0</v>
      </c>
      <c r="U21" s="6">
        <v>0</v>
      </c>
      <c r="V21" s="6">
        <v>0</v>
      </c>
      <c r="W21" s="6">
        <v>0</v>
      </c>
      <c r="X21" s="6">
        <v>0</v>
      </c>
      <c r="Y21" s="6">
        <v>0</v>
      </c>
      <c r="Z21" s="6">
        <v>0</v>
      </c>
      <c r="AA21" s="6">
        <v>0</v>
      </c>
      <c r="AB21" s="6">
        <v>0</v>
      </c>
      <c r="AC21" s="6">
        <v>0</v>
      </c>
      <c r="AD21" s="6">
        <v>0</v>
      </c>
      <c r="AE21" s="6">
        <v>0</v>
      </c>
      <c r="AF21" s="6">
        <v>0</v>
      </c>
      <c r="AG21" s="6">
        <v>0</v>
      </c>
      <c r="AH21" s="6">
        <v>0</v>
      </c>
    </row>
    <row r="22" spans="1:34" x14ac:dyDescent="0.25">
      <c r="A22" s="3" t="s">
        <v>6</v>
      </c>
      <c r="B22" s="10">
        <v>0</v>
      </c>
      <c r="C22" s="4">
        <v>0</v>
      </c>
      <c r="D22" s="4">
        <v>0</v>
      </c>
      <c r="E22" s="4">
        <v>0</v>
      </c>
      <c r="F22" s="4">
        <v>0</v>
      </c>
      <c r="G22" s="4">
        <v>0</v>
      </c>
      <c r="H22" s="4">
        <v>0</v>
      </c>
      <c r="I22" s="4">
        <v>0</v>
      </c>
      <c r="J22" s="4">
        <v>0</v>
      </c>
      <c r="K22" s="4">
        <v>0</v>
      </c>
      <c r="L22" s="4">
        <v>0</v>
      </c>
      <c r="M22" s="4">
        <v>0</v>
      </c>
      <c r="N22" s="4">
        <v>0</v>
      </c>
      <c r="O22" s="4">
        <v>0</v>
      </c>
      <c r="P22" s="4">
        <v>0</v>
      </c>
      <c r="Q22" s="4">
        <v>0</v>
      </c>
      <c r="R22" s="4">
        <v>0</v>
      </c>
      <c r="S22" s="4">
        <v>0</v>
      </c>
      <c r="T22" s="4">
        <v>0</v>
      </c>
      <c r="U22" s="4">
        <v>0</v>
      </c>
      <c r="V22" s="4">
        <v>0</v>
      </c>
      <c r="W22" s="4">
        <v>0</v>
      </c>
      <c r="X22" s="4">
        <v>0</v>
      </c>
      <c r="Y22" s="4">
        <v>0</v>
      </c>
      <c r="Z22" s="4">
        <v>0</v>
      </c>
      <c r="AA22" s="4">
        <v>0</v>
      </c>
      <c r="AB22" s="4">
        <v>0</v>
      </c>
      <c r="AC22" s="4">
        <v>0</v>
      </c>
      <c r="AD22" s="4">
        <v>0</v>
      </c>
      <c r="AE22" s="4">
        <v>0</v>
      </c>
      <c r="AF22" s="4">
        <v>0</v>
      </c>
      <c r="AG22" s="4">
        <v>0</v>
      </c>
      <c r="AH22" s="4">
        <v>0</v>
      </c>
    </row>
    <row r="23" spans="1:34" x14ac:dyDescent="0.25">
      <c r="A23" s="3" t="s">
        <v>7</v>
      </c>
      <c r="B23" s="10">
        <v>0</v>
      </c>
      <c r="C23" s="4">
        <v>0</v>
      </c>
      <c r="D23" s="4">
        <v>0</v>
      </c>
      <c r="E23" s="4">
        <v>0</v>
      </c>
      <c r="F23" s="4">
        <v>0</v>
      </c>
      <c r="G23" s="4">
        <v>0</v>
      </c>
      <c r="H23" s="4">
        <v>0</v>
      </c>
      <c r="I23" s="4">
        <v>0</v>
      </c>
      <c r="J23" s="4">
        <v>0</v>
      </c>
      <c r="K23" s="4">
        <v>0</v>
      </c>
      <c r="L23" s="4">
        <v>0</v>
      </c>
      <c r="M23" s="4">
        <v>0</v>
      </c>
      <c r="N23" s="4">
        <v>0</v>
      </c>
      <c r="O23" s="4">
        <v>0</v>
      </c>
      <c r="P23" s="4">
        <v>0</v>
      </c>
      <c r="Q23" s="4">
        <v>0</v>
      </c>
      <c r="R23" s="4">
        <v>0</v>
      </c>
      <c r="S23" s="4">
        <v>0</v>
      </c>
      <c r="T23" s="4">
        <v>0</v>
      </c>
      <c r="U23" s="4">
        <v>0</v>
      </c>
      <c r="V23" s="4">
        <v>0</v>
      </c>
      <c r="W23" s="4">
        <v>0</v>
      </c>
      <c r="X23" s="4">
        <v>0</v>
      </c>
      <c r="Y23" s="4">
        <v>0</v>
      </c>
      <c r="Z23" s="4">
        <v>0</v>
      </c>
      <c r="AA23" s="4">
        <v>0</v>
      </c>
      <c r="AB23" s="4">
        <v>0</v>
      </c>
      <c r="AC23" s="4">
        <v>0</v>
      </c>
      <c r="AD23" s="4">
        <v>0</v>
      </c>
      <c r="AE23" s="4">
        <v>0</v>
      </c>
      <c r="AF23" s="4">
        <v>0</v>
      </c>
      <c r="AG23" s="4">
        <v>0</v>
      </c>
      <c r="AH23" s="4">
        <v>0</v>
      </c>
    </row>
    <row r="24" spans="1:34" x14ac:dyDescent="0.25">
      <c r="A24" s="5" t="s">
        <v>24</v>
      </c>
      <c r="B24" s="10">
        <v>0</v>
      </c>
      <c r="C24" s="6">
        <v>0</v>
      </c>
      <c r="D24" s="6">
        <v>0</v>
      </c>
      <c r="E24" s="6">
        <v>0</v>
      </c>
      <c r="F24" s="6">
        <v>0</v>
      </c>
      <c r="G24" s="6">
        <v>0</v>
      </c>
      <c r="H24" s="6">
        <v>0</v>
      </c>
      <c r="I24" s="6">
        <v>0</v>
      </c>
      <c r="J24" s="6">
        <v>0</v>
      </c>
      <c r="K24" s="6">
        <v>0</v>
      </c>
      <c r="L24" s="6">
        <v>0</v>
      </c>
      <c r="M24" s="6">
        <v>0</v>
      </c>
      <c r="N24" s="6">
        <v>0</v>
      </c>
      <c r="O24" s="6">
        <v>0</v>
      </c>
      <c r="P24" s="6">
        <v>0</v>
      </c>
      <c r="Q24" s="6">
        <v>0</v>
      </c>
      <c r="R24" s="6">
        <v>0</v>
      </c>
      <c r="S24" s="6">
        <v>0</v>
      </c>
      <c r="T24" s="6">
        <v>0</v>
      </c>
      <c r="U24" s="6">
        <v>0</v>
      </c>
      <c r="V24" s="6">
        <v>0</v>
      </c>
      <c r="W24" s="6">
        <v>0</v>
      </c>
      <c r="X24" s="6">
        <v>0</v>
      </c>
      <c r="Y24" s="6">
        <v>0</v>
      </c>
      <c r="Z24" s="6">
        <v>0</v>
      </c>
      <c r="AA24" s="6">
        <v>0</v>
      </c>
      <c r="AB24" s="6">
        <v>0</v>
      </c>
      <c r="AC24" s="6">
        <v>0</v>
      </c>
      <c r="AD24" s="6">
        <v>0</v>
      </c>
      <c r="AE24" s="6">
        <v>0</v>
      </c>
      <c r="AF24" s="6">
        <v>0</v>
      </c>
      <c r="AG24" s="6">
        <v>0</v>
      </c>
      <c r="AH24" s="6">
        <v>0</v>
      </c>
    </row>
    <row r="25" spans="1:34" x14ac:dyDescent="0.25">
      <c r="A25" s="5" t="s">
        <v>25</v>
      </c>
      <c r="B25" s="10">
        <v>0</v>
      </c>
      <c r="C25" s="6">
        <v>0</v>
      </c>
      <c r="D25" s="6">
        <v>0</v>
      </c>
      <c r="E25" s="6">
        <v>0</v>
      </c>
      <c r="F25" s="6">
        <v>0</v>
      </c>
      <c r="G25" s="6">
        <v>0</v>
      </c>
      <c r="H25" s="6">
        <v>0</v>
      </c>
      <c r="I25" s="6">
        <v>0</v>
      </c>
      <c r="J25" s="6">
        <v>0</v>
      </c>
      <c r="K25" s="6">
        <v>0</v>
      </c>
      <c r="L25" s="6">
        <v>0</v>
      </c>
      <c r="M25" s="6">
        <v>0</v>
      </c>
      <c r="N25" s="6">
        <v>0</v>
      </c>
      <c r="O25" s="6">
        <v>0</v>
      </c>
      <c r="P25" s="6">
        <v>0</v>
      </c>
      <c r="Q25" s="6">
        <v>0</v>
      </c>
      <c r="R25" s="6">
        <v>0</v>
      </c>
      <c r="S25" s="6">
        <v>0</v>
      </c>
      <c r="T25" s="6">
        <v>0</v>
      </c>
      <c r="U25" s="6">
        <v>0</v>
      </c>
      <c r="V25" s="6">
        <v>0</v>
      </c>
      <c r="W25" s="6">
        <v>0</v>
      </c>
      <c r="X25" s="6">
        <v>0</v>
      </c>
      <c r="Y25" s="6">
        <v>0</v>
      </c>
      <c r="Z25" s="6">
        <v>0</v>
      </c>
      <c r="AA25" s="6">
        <v>0</v>
      </c>
      <c r="AB25" s="6">
        <v>0</v>
      </c>
      <c r="AC25" s="6">
        <v>0</v>
      </c>
      <c r="AD25" s="6">
        <v>0</v>
      </c>
      <c r="AE25" s="6">
        <v>0</v>
      </c>
      <c r="AF25" s="6">
        <v>0</v>
      </c>
      <c r="AG25" s="6">
        <v>0</v>
      </c>
      <c r="AH25" s="6">
        <v>0</v>
      </c>
    </row>
    <row r="26" spans="1:34" x14ac:dyDescent="0.25">
      <c r="A26" s="5" t="s">
        <v>26</v>
      </c>
      <c r="B26" s="10">
        <v>0</v>
      </c>
      <c r="C26" s="6">
        <v>0</v>
      </c>
      <c r="D26" s="6">
        <v>0</v>
      </c>
      <c r="E26" s="6">
        <v>0</v>
      </c>
      <c r="F26" s="6">
        <v>0</v>
      </c>
      <c r="G26" s="6">
        <v>0</v>
      </c>
      <c r="H26" s="6">
        <v>0</v>
      </c>
      <c r="I26" s="6">
        <v>0</v>
      </c>
      <c r="J26" s="6">
        <v>0</v>
      </c>
      <c r="K26" s="6">
        <v>0</v>
      </c>
      <c r="L26" s="6">
        <v>0</v>
      </c>
      <c r="M26" s="6">
        <v>0</v>
      </c>
      <c r="N26" s="6">
        <v>0</v>
      </c>
      <c r="O26" s="6">
        <v>0</v>
      </c>
      <c r="P26" s="6">
        <v>0</v>
      </c>
      <c r="Q26" s="6">
        <v>0</v>
      </c>
      <c r="R26" s="6">
        <v>0</v>
      </c>
      <c r="S26" s="6">
        <v>0</v>
      </c>
      <c r="T26" s="6">
        <v>0</v>
      </c>
      <c r="U26" s="6">
        <v>0</v>
      </c>
      <c r="V26" s="6">
        <v>0</v>
      </c>
      <c r="W26" s="6">
        <v>0</v>
      </c>
      <c r="X26" s="6">
        <v>0</v>
      </c>
      <c r="Y26" s="6">
        <v>0</v>
      </c>
      <c r="Z26" s="6">
        <v>0</v>
      </c>
      <c r="AA26" s="6">
        <v>0</v>
      </c>
      <c r="AB26" s="6">
        <v>0</v>
      </c>
      <c r="AC26" s="6">
        <v>0</v>
      </c>
      <c r="AD26" s="6">
        <v>0</v>
      </c>
      <c r="AE26" s="6">
        <v>0</v>
      </c>
      <c r="AF26" s="6">
        <v>0</v>
      </c>
      <c r="AG26" s="6">
        <v>0</v>
      </c>
      <c r="AH26" s="6">
        <v>0</v>
      </c>
    </row>
    <row r="27" spans="1:34" x14ac:dyDescent="0.25">
      <c r="A27" s="5" t="s">
        <v>27</v>
      </c>
      <c r="B27" s="10">
        <v>0</v>
      </c>
      <c r="C27" s="6">
        <v>0</v>
      </c>
      <c r="D27" s="6">
        <v>0</v>
      </c>
      <c r="E27" s="6">
        <v>0</v>
      </c>
      <c r="F27" s="6">
        <v>0</v>
      </c>
      <c r="G27" s="6">
        <v>0</v>
      </c>
      <c r="H27" s="6">
        <v>0</v>
      </c>
      <c r="I27" s="6">
        <v>0</v>
      </c>
      <c r="J27" s="6">
        <v>0</v>
      </c>
      <c r="K27" s="6">
        <v>0</v>
      </c>
      <c r="L27" s="6">
        <v>0</v>
      </c>
      <c r="M27" s="6">
        <v>0</v>
      </c>
      <c r="N27" s="6">
        <v>0</v>
      </c>
      <c r="O27" s="6">
        <v>0</v>
      </c>
      <c r="P27" s="6">
        <v>0</v>
      </c>
      <c r="Q27" s="6">
        <v>0</v>
      </c>
      <c r="R27" s="6">
        <v>0</v>
      </c>
      <c r="S27" s="6">
        <v>0</v>
      </c>
      <c r="T27" s="6">
        <v>0</v>
      </c>
      <c r="U27" s="6">
        <v>0</v>
      </c>
      <c r="V27" s="6">
        <v>0</v>
      </c>
      <c r="W27" s="6">
        <v>0</v>
      </c>
      <c r="X27" s="6">
        <v>0</v>
      </c>
      <c r="Y27" s="6">
        <v>0</v>
      </c>
      <c r="Z27" s="6">
        <v>0</v>
      </c>
      <c r="AA27" s="6">
        <v>0</v>
      </c>
      <c r="AB27" s="6">
        <v>0</v>
      </c>
      <c r="AC27" s="6">
        <v>0</v>
      </c>
      <c r="AD27" s="6">
        <v>0</v>
      </c>
      <c r="AE27" s="6">
        <v>0</v>
      </c>
      <c r="AF27" s="6">
        <v>0</v>
      </c>
      <c r="AG27" s="6">
        <v>0</v>
      </c>
      <c r="AH27" s="6">
        <v>0</v>
      </c>
    </row>
    <row r="28" spans="1:34" x14ac:dyDescent="0.25">
      <c r="A28" s="5" t="s">
        <v>28</v>
      </c>
      <c r="B28" s="10">
        <v>0</v>
      </c>
      <c r="C28" s="6">
        <v>0</v>
      </c>
      <c r="D28" s="6">
        <v>0</v>
      </c>
      <c r="E28" s="6">
        <v>0</v>
      </c>
      <c r="F28" s="6">
        <v>0</v>
      </c>
      <c r="G28" s="6">
        <v>0</v>
      </c>
      <c r="H28" s="6">
        <v>0</v>
      </c>
      <c r="I28" s="6">
        <v>0</v>
      </c>
      <c r="J28" s="6">
        <v>0</v>
      </c>
      <c r="K28" s="6">
        <v>0</v>
      </c>
      <c r="L28" s="6">
        <v>0</v>
      </c>
      <c r="M28" s="6">
        <v>0</v>
      </c>
      <c r="N28" s="6">
        <v>0</v>
      </c>
      <c r="O28" s="6">
        <v>0</v>
      </c>
      <c r="P28" s="6">
        <v>0</v>
      </c>
      <c r="Q28" s="6">
        <v>0</v>
      </c>
      <c r="R28" s="6">
        <v>0</v>
      </c>
      <c r="S28" s="6">
        <v>0</v>
      </c>
      <c r="T28" s="6">
        <v>0</v>
      </c>
      <c r="U28" s="6">
        <v>0</v>
      </c>
      <c r="V28" s="6">
        <v>0</v>
      </c>
      <c r="W28" s="6">
        <v>0</v>
      </c>
      <c r="X28" s="6">
        <v>0</v>
      </c>
      <c r="Y28" s="6">
        <v>0</v>
      </c>
      <c r="Z28" s="6">
        <v>0</v>
      </c>
      <c r="AA28" s="6">
        <v>0</v>
      </c>
      <c r="AB28" s="6">
        <v>0</v>
      </c>
      <c r="AC28" s="6">
        <v>0</v>
      </c>
      <c r="AD28" s="6">
        <v>0</v>
      </c>
      <c r="AE28" s="6">
        <v>0</v>
      </c>
      <c r="AF28" s="6">
        <v>0</v>
      </c>
      <c r="AG28" s="6">
        <v>0</v>
      </c>
      <c r="AH28" s="6">
        <v>0</v>
      </c>
    </row>
    <row r="29" spans="1:34" x14ac:dyDescent="0.25">
      <c r="A29" s="5" t="s">
        <v>29</v>
      </c>
      <c r="B29" s="10">
        <v>0</v>
      </c>
      <c r="C29" s="6">
        <v>0</v>
      </c>
      <c r="D29" s="6">
        <v>0</v>
      </c>
      <c r="E29" s="6">
        <v>0</v>
      </c>
      <c r="F29" s="6">
        <v>0</v>
      </c>
      <c r="G29" s="6">
        <v>0</v>
      </c>
      <c r="H29" s="6">
        <v>0</v>
      </c>
      <c r="I29" s="6">
        <v>0</v>
      </c>
      <c r="J29" s="6">
        <v>0</v>
      </c>
      <c r="K29" s="6">
        <v>0</v>
      </c>
      <c r="L29" s="6">
        <v>0</v>
      </c>
      <c r="M29" s="6">
        <v>0</v>
      </c>
      <c r="N29" s="6">
        <v>0</v>
      </c>
      <c r="O29" s="6">
        <v>0</v>
      </c>
      <c r="P29" s="6">
        <v>0</v>
      </c>
      <c r="Q29" s="6">
        <v>0</v>
      </c>
      <c r="R29" s="6">
        <v>0</v>
      </c>
      <c r="S29" s="6">
        <v>0</v>
      </c>
      <c r="T29" s="6">
        <v>0</v>
      </c>
      <c r="U29" s="6">
        <v>0</v>
      </c>
      <c r="V29" s="6">
        <v>0</v>
      </c>
      <c r="W29" s="6">
        <v>0</v>
      </c>
      <c r="X29" s="6">
        <v>0</v>
      </c>
      <c r="Y29" s="6">
        <v>0</v>
      </c>
      <c r="Z29" s="6">
        <v>0</v>
      </c>
      <c r="AA29" s="6">
        <v>0</v>
      </c>
      <c r="AB29" s="6">
        <v>0</v>
      </c>
      <c r="AC29" s="6">
        <v>0</v>
      </c>
      <c r="AD29" s="6">
        <v>0</v>
      </c>
      <c r="AE29" s="6">
        <v>0</v>
      </c>
      <c r="AF29" s="6">
        <v>0</v>
      </c>
      <c r="AG29" s="6">
        <v>0</v>
      </c>
      <c r="AH29" s="6">
        <v>0</v>
      </c>
    </row>
    <row r="30" spans="1:34" x14ac:dyDescent="0.25">
      <c r="A30" s="3" t="s">
        <v>8</v>
      </c>
      <c r="B30" s="10">
        <v>0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  <c r="M30" s="4">
        <v>0</v>
      </c>
      <c r="N30" s="4">
        <v>0</v>
      </c>
      <c r="O30" s="4">
        <v>0</v>
      </c>
      <c r="P30" s="4">
        <v>0</v>
      </c>
      <c r="Q30" s="4">
        <v>0</v>
      </c>
      <c r="R30" s="4">
        <v>0</v>
      </c>
      <c r="S30" s="4">
        <v>0</v>
      </c>
      <c r="T30" s="4">
        <v>0</v>
      </c>
      <c r="U30" s="4">
        <v>0</v>
      </c>
      <c r="V30" s="4">
        <v>0</v>
      </c>
      <c r="W30" s="4">
        <v>0</v>
      </c>
      <c r="X30" s="4">
        <v>0</v>
      </c>
      <c r="Y30" s="4">
        <v>0</v>
      </c>
      <c r="Z30" s="4">
        <v>0</v>
      </c>
      <c r="AA30" s="4">
        <v>0</v>
      </c>
      <c r="AB30" s="4">
        <v>0</v>
      </c>
      <c r="AC30" s="4">
        <v>0</v>
      </c>
      <c r="AD30" s="4">
        <v>0</v>
      </c>
      <c r="AE30" s="4">
        <v>0</v>
      </c>
      <c r="AF30" s="4">
        <v>0</v>
      </c>
      <c r="AG30" s="4">
        <v>0</v>
      </c>
      <c r="AH30" s="4">
        <v>0</v>
      </c>
    </row>
    <row r="31" spans="1:34" x14ac:dyDescent="0.25">
      <c r="A31" s="5" t="s">
        <v>30</v>
      </c>
      <c r="B31" s="10">
        <v>0</v>
      </c>
      <c r="C31" s="6">
        <v>0</v>
      </c>
      <c r="D31" s="6">
        <v>0</v>
      </c>
      <c r="E31" s="6">
        <v>0</v>
      </c>
      <c r="F31" s="6">
        <v>0</v>
      </c>
      <c r="G31" s="6">
        <v>0</v>
      </c>
      <c r="H31" s="6">
        <v>0</v>
      </c>
      <c r="I31" s="6">
        <v>0</v>
      </c>
      <c r="J31" s="6">
        <v>0</v>
      </c>
      <c r="K31" s="6">
        <v>0</v>
      </c>
      <c r="L31" s="6">
        <v>0</v>
      </c>
      <c r="M31" s="6">
        <v>0</v>
      </c>
      <c r="N31" s="6">
        <v>0</v>
      </c>
      <c r="O31" s="6">
        <v>0</v>
      </c>
      <c r="P31" s="6">
        <v>0</v>
      </c>
      <c r="Q31" s="6">
        <v>0</v>
      </c>
      <c r="R31" s="6">
        <v>0</v>
      </c>
      <c r="S31" s="6">
        <v>0</v>
      </c>
      <c r="T31" s="6">
        <v>0</v>
      </c>
      <c r="U31" s="6">
        <v>0</v>
      </c>
      <c r="V31" s="6">
        <v>0</v>
      </c>
      <c r="W31" s="6">
        <v>0</v>
      </c>
      <c r="X31" s="6">
        <v>0</v>
      </c>
      <c r="Y31" s="6">
        <v>0</v>
      </c>
      <c r="Z31" s="6">
        <v>0</v>
      </c>
      <c r="AA31" s="6">
        <v>0</v>
      </c>
      <c r="AB31" s="6">
        <v>0</v>
      </c>
      <c r="AC31" s="6">
        <v>0</v>
      </c>
      <c r="AD31" s="6">
        <v>0</v>
      </c>
      <c r="AE31" s="6">
        <v>0</v>
      </c>
      <c r="AF31" s="6">
        <v>0</v>
      </c>
      <c r="AG31" s="6">
        <v>0</v>
      </c>
      <c r="AH31" s="6">
        <v>0</v>
      </c>
    </row>
    <row r="32" spans="1:34" x14ac:dyDescent="0.25">
      <c r="A32" s="5" t="s">
        <v>31</v>
      </c>
      <c r="B32" s="10">
        <v>0</v>
      </c>
      <c r="C32" s="6">
        <v>0</v>
      </c>
      <c r="D32" s="6">
        <v>0</v>
      </c>
      <c r="E32" s="6">
        <v>0</v>
      </c>
      <c r="F32" s="6">
        <v>0</v>
      </c>
      <c r="G32" s="6">
        <v>0</v>
      </c>
      <c r="H32" s="6">
        <v>0</v>
      </c>
      <c r="I32" s="6">
        <v>0</v>
      </c>
      <c r="J32" s="6">
        <v>0</v>
      </c>
      <c r="K32" s="6">
        <v>0</v>
      </c>
      <c r="L32" s="6">
        <v>0</v>
      </c>
      <c r="M32" s="6">
        <v>0</v>
      </c>
      <c r="N32" s="6">
        <v>0</v>
      </c>
      <c r="O32" s="6">
        <v>0</v>
      </c>
      <c r="P32" s="6">
        <v>0</v>
      </c>
      <c r="Q32" s="6">
        <v>0</v>
      </c>
      <c r="R32" s="6">
        <v>0</v>
      </c>
      <c r="S32" s="6">
        <v>0</v>
      </c>
      <c r="T32" s="6">
        <v>0</v>
      </c>
      <c r="U32" s="6">
        <v>0</v>
      </c>
      <c r="V32" s="6">
        <v>0</v>
      </c>
      <c r="W32" s="6">
        <v>0</v>
      </c>
      <c r="X32" s="6">
        <v>0</v>
      </c>
      <c r="Y32" s="6">
        <v>0</v>
      </c>
      <c r="Z32" s="6">
        <v>0</v>
      </c>
      <c r="AA32" s="6">
        <v>0</v>
      </c>
      <c r="AB32" s="6">
        <v>0</v>
      </c>
      <c r="AC32" s="6">
        <v>0</v>
      </c>
      <c r="AD32" s="6">
        <v>0</v>
      </c>
      <c r="AE32" s="6">
        <v>0</v>
      </c>
      <c r="AF32" s="6">
        <v>0</v>
      </c>
      <c r="AG32" s="6">
        <v>0</v>
      </c>
      <c r="AH32" s="6">
        <v>0</v>
      </c>
    </row>
    <row r="33" spans="1:34" x14ac:dyDescent="0.25">
      <c r="A33" s="5" t="s">
        <v>32</v>
      </c>
      <c r="B33" s="10">
        <v>0</v>
      </c>
      <c r="C33" s="6">
        <v>0</v>
      </c>
      <c r="D33" s="6">
        <v>0</v>
      </c>
      <c r="E33" s="6">
        <v>0</v>
      </c>
      <c r="F33" s="6">
        <v>0</v>
      </c>
      <c r="G33" s="6">
        <v>0</v>
      </c>
      <c r="H33" s="6">
        <v>0</v>
      </c>
      <c r="I33" s="6">
        <v>0</v>
      </c>
      <c r="J33" s="6">
        <v>0</v>
      </c>
      <c r="K33" s="6">
        <v>0</v>
      </c>
      <c r="L33" s="6">
        <v>0</v>
      </c>
      <c r="M33" s="6">
        <v>0</v>
      </c>
      <c r="N33" s="6">
        <v>0</v>
      </c>
      <c r="O33" s="6">
        <v>0</v>
      </c>
      <c r="P33" s="6">
        <v>0</v>
      </c>
      <c r="Q33" s="6">
        <v>0</v>
      </c>
      <c r="R33" s="6">
        <v>0</v>
      </c>
      <c r="S33" s="6">
        <v>0</v>
      </c>
      <c r="T33" s="6">
        <v>0</v>
      </c>
      <c r="U33" s="6">
        <v>0</v>
      </c>
      <c r="V33" s="6">
        <v>0</v>
      </c>
      <c r="W33" s="6">
        <v>0</v>
      </c>
      <c r="X33" s="6">
        <v>0</v>
      </c>
      <c r="Y33" s="6">
        <v>0</v>
      </c>
      <c r="Z33" s="6">
        <v>0</v>
      </c>
      <c r="AA33" s="6">
        <v>0</v>
      </c>
      <c r="AB33" s="6">
        <v>0</v>
      </c>
      <c r="AC33" s="6">
        <v>0</v>
      </c>
      <c r="AD33" s="6">
        <v>0</v>
      </c>
      <c r="AE33" s="6">
        <v>0</v>
      </c>
      <c r="AF33" s="6">
        <v>0</v>
      </c>
      <c r="AG33" s="6">
        <v>0</v>
      </c>
      <c r="AH33" s="6">
        <v>0</v>
      </c>
    </row>
    <row r="34" spans="1:34" x14ac:dyDescent="0.25">
      <c r="A34" s="5" t="s">
        <v>33</v>
      </c>
      <c r="B34" s="10">
        <v>0</v>
      </c>
      <c r="C34" s="6">
        <v>0</v>
      </c>
      <c r="D34" s="6">
        <v>0</v>
      </c>
      <c r="E34" s="6">
        <v>0</v>
      </c>
      <c r="F34" s="6">
        <v>0</v>
      </c>
      <c r="G34" s="6">
        <v>0</v>
      </c>
      <c r="H34" s="6">
        <v>0</v>
      </c>
      <c r="I34" s="6">
        <v>0</v>
      </c>
      <c r="J34" s="6">
        <v>0</v>
      </c>
      <c r="K34" s="6">
        <v>0</v>
      </c>
      <c r="L34" s="6">
        <v>0</v>
      </c>
      <c r="M34" s="6">
        <v>0</v>
      </c>
      <c r="N34" s="6">
        <v>0</v>
      </c>
      <c r="O34" s="6">
        <v>0</v>
      </c>
      <c r="P34" s="6">
        <v>0</v>
      </c>
      <c r="Q34" s="6">
        <v>0</v>
      </c>
      <c r="R34" s="6">
        <v>0</v>
      </c>
      <c r="S34" s="6">
        <v>0</v>
      </c>
      <c r="T34" s="6">
        <v>0</v>
      </c>
      <c r="U34" s="6">
        <v>0</v>
      </c>
      <c r="V34" s="6">
        <v>0</v>
      </c>
      <c r="W34" s="6">
        <v>0</v>
      </c>
      <c r="X34" s="6">
        <v>0</v>
      </c>
      <c r="Y34" s="6">
        <v>0</v>
      </c>
      <c r="Z34" s="6">
        <v>0</v>
      </c>
      <c r="AA34" s="6">
        <v>0</v>
      </c>
      <c r="AB34" s="6">
        <v>0</v>
      </c>
      <c r="AC34" s="6">
        <v>0</v>
      </c>
      <c r="AD34" s="6">
        <v>0</v>
      </c>
      <c r="AE34" s="6">
        <v>0</v>
      </c>
      <c r="AF34" s="6">
        <v>0</v>
      </c>
      <c r="AG34" s="6">
        <v>0</v>
      </c>
      <c r="AH34" s="6">
        <v>0</v>
      </c>
    </row>
    <row r="35" spans="1:34" x14ac:dyDescent="0.25">
      <c r="A35" s="12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R35" s="13"/>
      <c r="S35" s="13"/>
    </row>
    <row r="36" spans="1:34" s="2" customFormat="1" x14ac:dyDescent="0.25">
      <c r="A36" s="1" t="s">
        <v>44</v>
      </c>
      <c r="B36" s="8">
        <v>12201.710296659056</v>
      </c>
      <c r="C36" s="8">
        <v>10873.253129315846</v>
      </c>
      <c r="D36" s="8">
        <v>11359.458959947471</v>
      </c>
      <c r="E36" s="8">
        <v>10372.865965282343</v>
      </c>
      <c r="F36" s="8">
        <v>9330.8159204174026</v>
      </c>
      <c r="G36" s="8">
        <v>8920.3048422285538</v>
      </c>
      <c r="H36" s="8">
        <v>8780.8356940810663</v>
      </c>
      <c r="I36" s="8">
        <v>7706.7897468955698</v>
      </c>
      <c r="J36" s="8">
        <v>7315.3392440179814</v>
      </c>
      <c r="K36" s="8">
        <v>6518.1582695145935</v>
      </c>
      <c r="L36" s="8">
        <v>6631.9413093447183</v>
      </c>
      <c r="M36" s="8">
        <v>6693.7017903495062</v>
      </c>
      <c r="N36" s="8">
        <v>6724.4521471731314</v>
      </c>
      <c r="O36" s="8">
        <v>6783.257423085176</v>
      </c>
      <c r="P36" s="8">
        <v>6750.5980058691703</v>
      </c>
      <c r="Q36" s="8">
        <v>6872.3891610692135</v>
      </c>
      <c r="R36" s="8">
        <v>6404.7167903128802</v>
      </c>
      <c r="S36" s="8">
        <v>6156.6047159862501</v>
      </c>
      <c r="T36" s="8">
        <v>5821.9801101795356</v>
      </c>
      <c r="U36" s="8">
        <v>5666.0597979660306</v>
      </c>
      <c r="V36" s="8">
        <v>5773.6671940636907</v>
      </c>
      <c r="W36" s="8">
        <v>5696.2361408268662</v>
      </c>
      <c r="X36" s="8">
        <v>5845.8634748812938</v>
      </c>
      <c r="Y36" s="8">
        <v>5464.0839060488843</v>
      </c>
      <c r="Z36" s="8">
        <v>5216.3713560236438</v>
      </c>
      <c r="AA36" s="8">
        <v>5109.1321513090252</v>
      </c>
      <c r="AB36" s="8">
        <v>5065.563453499276</v>
      </c>
      <c r="AC36" s="8">
        <v>5088.0823931271925</v>
      </c>
      <c r="AD36" s="8">
        <v>4993.117470893043</v>
      </c>
      <c r="AE36" s="8">
        <v>4972.656448879954</v>
      </c>
      <c r="AF36" s="8">
        <v>4960.4518967443728</v>
      </c>
      <c r="AG36" s="8">
        <v>4921.8058630740261</v>
      </c>
      <c r="AH36" s="8">
        <v>4860.6593382578903</v>
      </c>
    </row>
    <row r="37" spans="1:34" x14ac:dyDescent="0.25">
      <c r="B37" s="11">
        <f t="shared" ref="B37:AC37" si="0">B36-(B2+B7+B8+B9+B10+B16+B22+B23+B30)</f>
        <v>0</v>
      </c>
      <c r="C37" s="11">
        <f t="shared" si="0"/>
        <v>0</v>
      </c>
      <c r="D37" s="11">
        <f t="shared" si="0"/>
        <v>0</v>
      </c>
      <c r="E37" s="11">
        <f t="shared" si="0"/>
        <v>0</v>
      </c>
      <c r="F37" s="11">
        <f t="shared" si="0"/>
        <v>0</v>
      </c>
      <c r="G37" s="11">
        <f t="shared" si="0"/>
        <v>0</v>
      </c>
      <c r="H37" s="11">
        <f t="shared" si="0"/>
        <v>0</v>
      </c>
      <c r="I37" s="11">
        <f t="shared" si="0"/>
        <v>0</v>
      </c>
      <c r="J37" s="11">
        <f t="shared" si="0"/>
        <v>0</v>
      </c>
      <c r="K37" s="11">
        <f t="shared" si="0"/>
        <v>0</v>
      </c>
      <c r="L37" s="11">
        <f t="shared" si="0"/>
        <v>0</v>
      </c>
      <c r="M37" s="11">
        <f t="shared" si="0"/>
        <v>0</v>
      </c>
      <c r="N37" s="11">
        <f t="shared" si="0"/>
        <v>0</v>
      </c>
      <c r="O37" s="11">
        <f t="shared" si="0"/>
        <v>0</v>
      </c>
      <c r="P37" s="11">
        <f t="shared" si="0"/>
        <v>0</v>
      </c>
      <c r="Q37" s="11">
        <f t="shared" si="0"/>
        <v>0</v>
      </c>
      <c r="R37" s="11">
        <f t="shared" si="0"/>
        <v>0</v>
      </c>
      <c r="S37" s="11">
        <f t="shared" si="0"/>
        <v>0</v>
      </c>
      <c r="T37" s="11">
        <f t="shared" si="0"/>
        <v>0</v>
      </c>
      <c r="U37" s="11">
        <f t="shared" si="0"/>
        <v>0</v>
      </c>
      <c r="V37" s="11">
        <f t="shared" si="0"/>
        <v>0</v>
      </c>
      <c r="W37" s="11">
        <f t="shared" si="0"/>
        <v>0</v>
      </c>
      <c r="X37" s="11">
        <f t="shared" si="0"/>
        <v>0</v>
      </c>
      <c r="Y37" s="11">
        <f t="shared" si="0"/>
        <v>0</v>
      </c>
      <c r="Z37" s="11">
        <f t="shared" si="0"/>
        <v>0</v>
      </c>
      <c r="AA37" s="11">
        <f t="shared" si="0"/>
        <v>0</v>
      </c>
      <c r="AB37" s="11">
        <f t="shared" si="0"/>
        <v>0</v>
      </c>
      <c r="AC37" s="11">
        <f t="shared" si="0"/>
        <v>0</v>
      </c>
      <c r="AD37" s="11">
        <f t="shared" ref="AD37:AH37" si="1">AD36-(AD2+AD7+AD8+AD9+AD10+AD16+AD22+AD23+AD30)</f>
        <v>0</v>
      </c>
      <c r="AE37" s="11">
        <f t="shared" si="1"/>
        <v>0</v>
      </c>
      <c r="AF37" s="11">
        <f t="shared" si="1"/>
        <v>0</v>
      </c>
      <c r="AG37" s="11">
        <f t="shared" si="1"/>
        <v>0</v>
      </c>
      <c r="AH37" s="11">
        <f t="shared" si="1"/>
        <v>0</v>
      </c>
    </row>
    <row r="38" spans="1:34" x14ac:dyDescent="0.25"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11"/>
      <c r="Z38" s="11"/>
      <c r="AA38" s="11"/>
      <c r="AB38" s="11"/>
      <c r="AC38" s="11"/>
    </row>
    <row r="40" spans="1:34" x14ac:dyDescent="0.25">
      <c r="A40" s="1" t="s">
        <v>48</v>
      </c>
      <c r="B40" s="9">
        <v>2023</v>
      </c>
      <c r="C40" s="1">
        <v>2024</v>
      </c>
      <c r="D40" s="1">
        <v>2025</v>
      </c>
      <c r="E40" s="1">
        <v>2026</v>
      </c>
      <c r="F40" s="1">
        <v>2027</v>
      </c>
      <c r="G40" s="1">
        <v>2028</v>
      </c>
      <c r="H40" s="1">
        <v>2029</v>
      </c>
      <c r="I40" s="1">
        <v>2030</v>
      </c>
      <c r="J40" s="1">
        <v>2031</v>
      </c>
      <c r="K40" s="1">
        <v>2032</v>
      </c>
      <c r="L40" s="1">
        <v>2033</v>
      </c>
      <c r="M40" s="1">
        <v>2034</v>
      </c>
      <c r="N40" s="1">
        <v>2035</v>
      </c>
      <c r="O40" s="1">
        <v>2036</v>
      </c>
      <c r="P40" s="1">
        <v>2037</v>
      </c>
      <c r="Q40" s="1">
        <v>2038</v>
      </c>
      <c r="R40" s="1">
        <v>2039</v>
      </c>
      <c r="S40" s="1">
        <v>2040</v>
      </c>
      <c r="T40" s="1">
        <v>2041</v>
      </c>
      <c r="U40" s="1">
        <v>2042</v>
      </c>
      <c r="V40" s="1">
        <v>2043</v>
      </c>
      <c r="W40" s="1">
        <v>2044</v>
      </c>
      <c r="X40" s="1">
        <v>2045</v>
      </c>
      <c r="Y40" s="1">
        <v>2046</v>
      </c>
      <c r="Z40" s="1">
        <v>2047</v>
      </c>
      <c r="AA40" s="1">
        <v>2048</v>
      </c>
      <c r="AB40" s="1">
        <v>2049</v>
      </c>
      <c r="AC40" s="1">
        <v>2050</v>
      </c>
      <c r="AD40" s="1">
        <v>2051</v>
      </c>
      <c r="AE40" s="1">
        <v>2052</v>
      </c>
      <c r="AF40" s="1">
        <v>2053</v>
      </c>
      <c r="AG40" s="1">
        <v>2054</v>
      </c>
      <c r="AH40" s="1">
        <v>2055</v>
      </c>
    </row>
    <row r="41" spans="1:34" x14ac:dyDescent="0.25">
      <c r="A41" s="3" t="s">
        <v>0</v>
      </c>
      <c r="B41" s="10">
        <v>731.61426649118494</v>
      </c>
      <c r="C41" s="4">
        <v>679.08167258003755</v>
      </c>
      <c r="D41" s="4">
        <v>730.06715856623623</v>
      </c>
      <c r="E41" s="4">
        <v>726.2955473384103</v>
      </c>
      <c r="F41" s="4">
        <v>704.59480378558601</v>
      </c>
      <c r="G41" s="4">
        <v>695.17011798500494</v>
      </c>
      <c r="H41" s="4">
        <v>691.91227472921037</v>
      </c>
      <c r="I41" s="4">
        <v>669.64077935361399</v>
      </c>
      <c r="J41" s="4">
        <v>646.47377819026394</v>
      </c>
      <c r="K41" s="4">
        <v>628.85902523642642</v>
      </c>
      <c r="L41" s="4">
        <v>630.05890715449777</v>
      </c>
      <c r="M41" s="4">
        <v>630.74034396511536</v>
      </c>
      <c r="N41" s="4">
        <v>629.54312018242251</v>
      </c>
      <c r="O41" s="4">
        <v>629.91587669241369</v>
      </c>
      <c r="P41" s="4">
        <v>628.43284043668768</v>
      </c>
      <c r="Q41" s="4">
        <v>630.80464961244479</v>
      </c>
      <c r="R41" s="4">
        <v>621.57589446562042</v>
      </c>
      <c r="S41" s="4">
        <v>616.24817503037605</v>
      </c>
      <c r="T41" s="4">
        <v>609.89164334081374</v>
      </c>
      <c r="U41" s="4">
        <v>607.25175597131067</v>
      </c>
      <c r="V41" s="4">
        <v>610.06982245538745</v>
      </c>
      <c r="W41" s="4">
        <v>609.12380215949929</v>
      </c>
      <c r="X41" s="4">
        <v>612.92742632111072</v>
      </c>
      <c r="Y41" s="4">
        <v>605.81308687936087</v>
      </c>
      <c r="Z41" s="4">
        <v>601.50818560781272</v>
      </c>
      <c r="AA41" s="4">
        <v>600.10379318842183</v>
      </c>
      <c r="AB41" s="4">
        <v>599.38075820356846</v>
      </c>
      <c r="AC41" s="4">
        <v>600.39509214658358</v>
      </c>
      <c r="AD41" s="4">
        <v>598.91585621953175</v>
      </c>
      <c r="AE41" s="4">
        <v>598.98837492298139</v>
      </c>
      <c r="AF41" s="4">
        <v>599.26456771259643</v>
      </c>
      <c r="AG41" s="4">
        <v>598.93993264601977</v>
      </c>
      <c r="AH41" s="4">
        <v>598.45774608373779</v>
      </c>
    </row>
    <row r="42" spans="1:34" x14ac:dyDescent="0.25">
      <c r="A42" s="5" t="s">
        <v>10</v>
      </c>
      <c r="B42" s="10">
        <v>641.93170931924942</v>
      </c>
      <c r="C42" s="6">
        <v>577.89108248240882</v>
      </c>
      <c r="D42" s="6">
        <v>647.96530846166479</v>
      </c>
      <c r="E42" s="6">
        <v>645.19077650564304</v>
      </c>
      <c r="F42" s="6">
        <v>629.90009931885652</v>
      </c>
      <c r="G42" s="6">
        <v>623.48039664610496</v>
      </c>
      <c r="H42" s="6">
        <v>621.89515180206126</v>
      </c>
      <c r="I42" s="6">
        <v>607.95073597545979</v>
      </c>
      <c r="J42" s="6">
        <v>588.81893862943798</v>
      </c>
      <c r="K42" s="6">
        <v>576.93156838815798</v>
      </c>
      <c r="L42" s="6">
        <v>578.22518653925158</v>
      </c>
      <c r="M42" s="6">
        <v>579.2206660381903</v>
      </c>
      <c r="N42" s="6">
        <v>578.88970830835456</v>
      </c>
      <c r="O42" s="6">
        <v>579.83044953579838</v>
      </c>
      <c r="P42" s="6">
        <v>579.44479570990961</v>
      </c>
      <c r="Q42" s="6">
        <v>581.77956872160121</v>
      </c>
      <c r="R42" s="6">
        <v>575.93176221088424</v>
      </c>
      <c r="S42" s="6">
        <v>573.19227899747784</v>
      </c>
      <c r="T42" s="6">
        <v>569.42763231678043</v>
      </c>
      <c r="U42" s="6">
        <v>568.26833389167462</v>
      </c>
      <c r="V42" s="6">
        <v>570.94121752663466</v>
      </c>
      <c r="W42" s="6">
        <v>570.95789516070852</v>
      </c>
      <c r="X42" s="6">
        <v>574.3312133628915</v>
      </c>
      <c r="Y42" s="6">
        <v>570.09581821715039</v>
      </c>
      <c r="Z42" s="6">
        <v>567.82070926647464</v>
      </c>
      <c r="AA42" s="6">
        <v>567.59775684053818</v>
      </c>
      <c r="AB42" s="6">
        <v>567.6164271220772</v>
      </c>
      <c r="AC42" s="6">
        <v>568.99373541179591</v>
      </c>
      <c r="AD42" s="6">
        <v>568.46862588908573</v>
      </c>
      <c r="AE42" s="6">
        <v>569.03312859918117</v>
      </c>
      <c r="AF42" s="6">
        <v>569.75241442006848</v>
      </c>
      <c r="AG42" s="6">
        <v>569.98030924131388</v>
      </c>
      <c r="AH42" s="6">
        <v>569.81029085095531</v>
      </c>
    </row>
    <row r="43" spans="1:34" x14ac:dyDescent="0.25">
      <c r="A43" s="5" t="s">
        <v>11</v>
      </c>
      <c r="B43" s="10">
        <v>0.29704221925697993</v>
      </c>
      <c r="C43" s="6">
        <v>0.29767542271525826</v>
      </c>
      <c r="D43" s="6">
        <v>0.33014910519329987</v>
      </c>
      <c r="E43" s="6">
        <v>0.33014910519329987</v>
      </c>
      <c r="F43" s="6">
        <v>0.33014910519329987</v>
      </c>
      <c r="G43" s="6">
        <v>0.33014910519329987</v>
      </c>
      <c r="H43" s="6">
        <v>0.29767542271525826</v>
      </c>
      <c r="I43" s="6">
        <v>0.33014910519329987</v>
      </c>
      <c r="J43" s="6">
        <v>0.33014910519329987</v>
      </c>
      <c r="K43" s="6">
        <v>0.33014910519329987</v>
      </c>
      <c r="L43" s="6">
        <v>0.33014910519329987</v>
      </c>
      <c r="M43" s="6">
        <v>0.29767542271525826</v>
      </c>
      <c r="N43" s="6">
        <v>0.33014910519329987</v>
      </c>
      <c r="O43" s="6">
        <v>0.33014910519329987</v>
      </c>
      <c r="P43" s="6">
        <v>0.33014910519329987</v>
      </c>
      <c r="Q43" s="6">
        <v>0.33014910519329987</v>
      </c>
      <c r="R43" s="6">
        <v>0.29767542271525826</v>
      </c>
      <c r="S43" s="6">
        <v>0.33014910519329987</v>
      </c>
      <c r="T43" s="6">
        <v>0.33014910519329987</v>
      </c>
      <c r="U43" s="6">
        <v>0.33014910519329987</v>
      </c>
      <c r="V43" s="6">
        <v>0.33014910519329987</v>
      </c>
      <c r="W43" s="6">
        <v>0.33014910519329987</v>
      </c>
      <c r="X43" s="6">
        <v>0.33014910519329987</v>
      </c>
      <c r="Y43" s="6">
        <v>0.33014910519329987</v>
      </c>
      <c r="Z43" s="6">
        <v>0.33014910519329987</v>
      </c>
      <c r="AA43" s="6">
        <v>0.33014910519329987</v>
      </c>
      <c r="AB43" s="6">
        <v>0.33014910519329987</v>
      </c>
      <c r="AC43" s="6">
        <v>0.33014910519329987</v>
      </c>
      <c r="AD43" s="6">
        <v>0.33014910519329987</v>
      </c>
      <c r="AE43" s="6">
        <v>0.33014910519329987</v>
      </c>
      <c r="AF43" s="6">
        <v>0.33014910519329987</v>
      </c>
      <c r="AG43" s="6">
        <v>0.33014910519329987</v>
      </c>
      <c r="AH43" s="6">
        <v>0.33014910519329987</v>
      </c>
    </row>
    <row r="44" spans="1:34" x14ac:dyDescent="0.25">
      <c r="A44" s="5" t="s">
        <v>12</v>
      </c>
      <c r="B44" s="10">
        <v>0.11813258550904493</v>
      </c>
      <c r="C44" s="6">
        <v>3.8564334457871219E-3</v>
      </c>
      <c r="D44" s="6">
        <v>3.8564334457871219E-3</v>
      </c>
      <c r="E44" s="6">
        <v>3.8564334457871219E-3</v>
      </c>
      <c r="F44" s="6">
        <v>3.8564334457871219E-3</v>
      </c>
      <c r="G44" s="6">
        <v>3.8564334457871219E-3</v>
      </c>
      <c r="H44" s="6">
        <v>4.0492551180761893E-3</v>
      </c>
      <c r="I44" s="6">
        <v>4.0548930271793182E-3</v>
      </c>
      <c r="J44" s="6">
        <v>4.0608128317374259E-3</v>
      </c>
      <c r="K44" s="6">
        <v>4.0670286265234168E-3</v>
      </c>
      <c r="L44" s="6">
        <v>4.073555211048685E-3</v>
      </c>
      <c r="M44" s="6">
        <v>4.080408124800261E-3</v>
      </c>
      <c r="N44" s="6">
        <v>4.087603684238772E-3</v>
      </c>
      <c r="O44" s="6">
        <v>4.09515902165003E-3</v>
      </c>
      <c r="P44" s="6">
        <v>4.1030921259315178E-3</v>
      </c>
      <c r="Q44" s="6">
        <v>4.1114218854270135E-3</v>
      </c>
      <c r="R44" s="6">
        <v>0</v>
      </c>
      <c r="S44" s="6">
        <v>0</v>
      </c>
      <c r="T44" s="6">
        <v>0</v>
      </c>
      <c r="U44" s="6">
        <v>0</v>
      </c>
      <c r="V44" s="6">
        <v>0</v>
      </c>
      <c r="W44" s="6">
        <v>0</v>
      </c>
      <c r="X44" s="6">
        <v>0</v>
      </c>
      <c r="Y44" s="6">
        <v>0</v>
      </c>
      <c r="Z44" s="6">
        <v>0</v>
      </c>
      <c r="AA44" s="6">
        <v>0</v>
      </c>
      <c r="AB44" s="6">
        <v>0</v>
      </c>
      <c r="AC44" s="6">
        <v>0</v>
      </c>
      <c r="AD44" s="6">
        <v>0</v>
      </c>
      <c r="AE44" s="6">
        <v>0</v>
      </c>
      <c r="AF44" s="6">
        <v>0</v>
      </c>
      <c r="AG44" s="6">
        <v>0</v>
      </c>
      <c r="AH44" s="6">
        <v>0</v>
      </c>
    </row>
    <row r="45" spans="1:34" x14ac:dyDescent="0.25">
      <c r="A45" s="5" t="s">
        <v>13</v>
      </c>
      <c r="B45" s="10">
        <v>89.267382367169432</v>
      </c>
      <c r="C45" s="6">
        <v>100.88905824146775</v>
      </c>
      <c r="D45" s="6">
        <v>81.767844565932307</v>
      </c>
      <c r="E45" s="6">
        <v>80.77076529412814</v>
      </c>
      <c r="F45" s="6">
        <v>74.360698928090429</v>
      </c>
      <c r="G45" s="6">
        <v>71.355715800260867</v>
      </c>
      <c r="H45" s="6">
        <v>69.715398249315911</v>
      </c>
      <c r="I45" s="6">
        <v>61.355839379933741</v>
      </c>
      <c r="J45" s="6">
        <v>57.320629642800945</v>
      </c>
      <c r="K45" s="6">
        <v>51.593240714448626</v>
      </c>
      <c r="L45" s="6">
        <v>51.4994979548419</v>
      </c>
      <c r="M45" s="6">
        <v>51.217922096085083</v>
      </c>
      <c r="N45" s="6">
        <v>50.31917516519043</v>
      </c>
      <c r="O45" s="6">
        <v>49.751182892400337</v>
      </c>
      <c r="P45" s="6">
        <v>48.653792529458862</v>
      </c>
      <c r="Q45" s="6">
        <v>48.690820363764793</v>
      </c>
      <c r="R45" s="6">
        <v>45.346456832020976</v>
      </c>
      <c r="S45" s="6">
        <v>42.725746927704904</v>
      </c>
      <c r="T45" s="6">
        <v>40.133861918839997</v>
      </c>
      <c r="U45" s="6">
        <v>38.653272974442707</v>
      </c>
      <c r="V45" s="6">
        <v>38.798455823559479</v>
      </c>
      <c r="W45" s="6">
        <v>37.835757893597425</v>
      </c>
      <c r="X45" s="6">
        <v>38.266063853025862</v>
      </c>
      <c r="Y45" s="6">
        <v>35.387119557017222</v>
      </c>
      <c r="Z45" s="6">
        <v>33.35732723614484</v>
      </c>
      <c r="AA45" s="6">
        <v>32.175887242690393</v>
      </c>
      <c r="AB45" s="6">
        <v>31.434181976297911</v>
      </c>
      <c r="AC45" s="6">
        <v>31.07120762959433</v>
      </c>
      <c r="AD45" s="6">
        <v>30.117081225252761</v>
      </c>
      <c r="AE45" s="6">
        <v>29.625097218606935</v>
      </c>
      <c r="AF45" s="6">
        <v>29.182004187334694</v>
      </c>
      <c r="AG45" s="6">
        <v>28.629474299512651</v>
      </c>
      <c r="AH45" s="6">
        <v>28.317306127589227</v>
      </c>
    </row>
    <row r="46" spans="1:34" x14ac:dyDescent="0.25">
      <c r="A46" s="3" t="s">
        <v>1</v>
      </c>
      <c r="B46" s="10">
        <v>5347.2591758022272</v>
      </c>
      <c r="C46" s="4">
        <v>5420.2236774217627</v>
      </c>
      <c r="D46" s="4">
        <v>5489.0239432112694</v>
      </c>
      <c r="E46" s="4">
        <v>5506.6216446946792</v>
      </c>
      <c r="F46" s="4">
        <v>5514.7722624495636</v>
      </c>
      <c r="G46" s="4">
        <v>5503.7855388774997</v>
      </c>
      <c r="H46" s="4">
        <v>5480.0358471848176</v>
      </c>
      <c r="I46" s="4">
        <v>5445.4046050369207</v>
      </c>
      <c r="J46" s="4">
        <v>5239.3614249712018</v>
      </c>
      <c r="K46" s="4">
        <v>5035.2001982130114</v>
      </c>
      <c r="L46" s="4">
        <v>4829.4209133626246</v>
      </c>
      <c r="M46" s="4">
        <v>4630.7316143364696</v>
      </c>
      <c r="N46" s="4">
        <v>4433.5417937019984</v>
      </c>
      <c r="O46" s="4">
        <v>4236.7402590912461</v>
      </c>
      <c r="P46" s="4">
        <v>4040.6730047509595</v>
      </c>
      <c r="Q46" s="4">
        <v>3844.7957274275768</v>
      </c>
      <c r="R46" s="4">
        <v>3742.9189207541272</v>
      </c>
      <c r="S46" s="4">
        <v>3413.3799454405457</v>
      </c>
      <c r="T46" s="4">
        <v>3187.7852380978843</v>
      </c>
      <c r="U46" s="4">
        <v>2963.6009669579939</v>
      </c>
      <c r="V46" s="4">
        <v>2742.075054751213</v>
      </c>
      <c r="W46" s="4">
        <v>2524.2903870504674</v>
      </c>
      <c r="X46" s="4">
        <v>2308.6161226993731</v>
      </c>
      <c r="Y46" s="4">
        <v>2093.3934412386134</v>
      </c>
      <c r="Z46" s="4">
        <v>1876.6826487645706</v>
      </c>
      <c r="AA46" s="4">
        <v>1662.1125330917052</v>
      </c>
      <c r="AB46" s="4">
        <v>1447.6967742019006</v>
      </c>
      <c r="AC46" s="4">
        <v>1231.894745343998</v>
      </c>
      <c r="AD46" s="4">
        <v>1003.3574266959874</v>
      </c>
      <c r="AE46" s="4">
        <v>774.03808805666893</v>
      </c>
      <c r="AF46" s="4">
        <v>544.29674828744476</v>
      </c>
      <c r="AG46" s="4">
        <v>319.31041826687914</v>
      </c>
      <c r="AH46" s="4">
        <v>307.47063577215198</v>
      </c>
    </row>
    <row r="47" spans="1:34" x14ac:dyDescent="0.25">
      <c r="A47" s="3" t="s">
        <v>2</v>
      </c>
      <c r="B47" s="10">
        <v>1053.1786243092524</v>
      </c>
      <c r="C47" s="4">
        <v>1040.0518822363388</v>
      </c>
      <c r="D47" s="4">
        <v>1026.9251401591955</v>
      </c>
      <c r="E47" s="4">
        <v>1029.4111344738844</v>
      </c>
      <c r="F47" s="4">
        <v>1031.2836856250965</v>
      </c>
      <c r="G47" s="4">
        <v>1036.2083475822606</v>
      </c>
      <c r="H47" s="4">
        <v>1028.6278708075406</v>
      </c>
      <c r="I47" s="4">
        <v>971.52449877349409</v>
      </c>
      <c r="J47" s="4">
        <v>925.49566119302017</v>
      </c>
      <c r="K47" s="4">
        <v>926.15629146018455</v>
      </c>
      <c r="L47" s="4">
        <v>926.63414511274414</v>
      </c>
      <c r="M47" s="4">
        <v>926.61860175239735</v>
      </c>
      <c r="N47" s="4">
        <v>926.60614847355009</v>
      </c>
      <c r="O47" s="4">
        <v>916.66458003742309</v>
      </c>
      <c r="P47" s="4">
        <v>906.50502216826635</v>
      </c>
      <c r="Q47" s="4">
        <v>895.34548431937355</v>
      </c>
      <c r="R47" s="4">
        <v>885.65624921041126</v>
      </c>
      <c r="S47" s="4">
        <v>857.4608313772419</v>
      </c>
      <c r="T47" s="4">
        <v>834.27569415727658</v>
      </c>
      <c r="U47" s="4">
        <v>810.46987563762423</v>
      </c>
      <c r="V47" s="4">
        <v>785.95164238526468</v>
      </c>
      <c r="W47" s="4">
        <v>761.26941792186835</v>
      </c>
      <c r="X47" s="4">
        <v>734.57875805503954</v>
      </c>
      <c r="Y47" s="4">
        <v>706.64830902783478</v>
      </c>
      <c r="Z47" s="4">
        <v>678.1498224497343</v>
      </c>
      <c r="AA47" s="4">
        <v>647.37610986709092</v>
      </c>
      <c r="AB47" s="4">
        <v>630.59697573355243</v>
      </c>
      <c r="AC47" s="4">
        <v>605.4897398122605</v>
      </c>
      <c r="AD47" s="4">
        <v>583.47477519482482</v>
      </c>
      <c r="AE47" s="4">
        <v>561.1033544945808</v>
      </c>
      <c r="AF47" s="4">
        <v>537.95821988893999</v>
      </c>
      <c r="AG47" s="4">
        <v>517.2831762066985</v>
      </c>
      <c r="AH47" s="4">
        <v>498.29089094876326</v>
      </c>
    </row>
    <row r="48" spans="1:34" x14ac:dyDescent="0.25">
      <c r="A48" s="3" t="s">
        <v>3</v>
      </c>
      <c r="B48" s="10">
        <v>1368.2668645427593</v>
      </c>
      <c r="C48" s="4">
        <v>1420.5569187731135</v>
      </c>
      <c r="D48" s="4">
        <v>1460.0994602429632</v>
      </c>
      <c r="E48" s="4">
        <v>1474.9258216764711</v>
      </c>
      <c r="F48" s="4">
        <v>1410.9363938314791</v>
      </c>
      <c r="G48" s="4">
        <v>1291.2369472682178</v>
      </c>
      <c r="H48" s="4">
        <v>1096.0543615072747</v>
      </c>
      <c r="I48" s="4">
        <v>979.39862341839284</v>
      </c>
      <c r="J48" s="4">
        <v>866.77377440545854</v>
      </c>
      <c r="K48" s="4">
        <v>812.26691382086233</v>
      </c>
      <c r="L48" s="4">
        <v>755.3927799891992</v>
      </c>
      <c r="M48" s="4">
        <v>696.22637032188345</v>
      </c>
      <c r="N48" s="4">
        <v>638.32323787109249</v>
      </c>
      <c r="O48" s="4">
        <v>573.17586057600442</v>
      </c>
      <c r="P48" s="4">
        <v>507.1853234486257</v>
      </c>
      <c r="Q48" s="4">
        <v>440.58747451935255</v>
      </c>
      <c r="R48" s="4">
        <v>406.92633870503255</v>
      </c>
      <c r="S48" s="4">
        <v>356.49288145549559</v>
      </c>
      <c r="T48" s="4">
        <v>338.90742265663744</v>
      </c>
      <c r="U48" s="4">
        <v>321.77772841997705</v>
      </c>
      <c r="V48" s="4">
        <v>304.01330351151734</v>
      </c>
      <c r="W48" s="4">
        <v>287.26909383415619</v>
      </c>
      <c r="X48" s="4">
        <v>270.05056931309917</v>
      </c>
      <c r="Y48" s="4">
        <v>251.44900409218741</v>
      </c>
      <c r="Z48" s="4">
        <v>231.27462895780872</v>
      </c>
      <c r="AA48" s="4">
        <v>209.63388423506376</v>
      </c>
      <c r="AB48" s="4">
        <v>191.13947844120082</v>
      </c>
      <c r="AC48" s="4">
        <v>166.1875476037763</v>
      </c>
      <c r="AD48" s="4">
        <v>140.44319238405382</v>
      </c>
      <c r="AE48" s="4">
        <v>115.21640341727235</v>
      </c>
      <c r="AF48" s="4">
        <v>90.51529251542533</v>
      </c>
      <c r="AG48" s="4">
        <v>74.708127418589299</v>
      </c>
      <c r="AH48" s="4">
        <v>72.039361882305514</v>
      </c>
    </row>
    <row r="49" spans="1:34" x14ac:dyDescent="0.25">
      <c r="A49" s="3" t="s">
        <v>4</v>
      </c>
      <c r="B49" s="10">
        <v>11766.699331467829</v>
      </c>
      <c r="C49" s="4">
        <v>11679.518727331184</v>
      </c>
      <c r="D49" s="4">
        <v>11610.834112084152</v>
      </c>
      <c r="E49" s="4">
        <v>11231.969783163026</v>
      </c>
      <c r="F49" s="4">
        <v>10852.959195018944</v>
      </c>
      <c r="G49" s="4">
        <v>10473.521377865385</v>
      </c>
      <c r="H49" s="4">
        <v>10091.322013426879</v>
      </c>
      <c r="I49" s="4">
        <v>9705.8664721493915</v>
      </c>
      <c r="J49" s="4">
        <v>9565.1336077935921</v>
      </c>
      <c r="K49" s="4">
        <v>9421.6623883474258</v>
      </c>
      <c r="L49" s="4">
        <v>9263.3621666253657</v>
      </c>
      <c r="M49" s="4">
        <v>9091.3508981133782</v>
      </c>
      <c r="N49" s="4">
        <v>8857.2373496320033</v>
      </c>
      <c r="O49" s="4">
        <v>8554.7828674001594</v>
      </c>
      <c r="P49" s="4">
        <v>8259.441913468414</v>
      </c>
      <c r="Q49" s="4">
        <v>7969.1750636049528</v>
      </c>
      <c r="R49" s="4">
        <v>7654.1717438509804</v>
      </c>
      <c r="S49" s="4">
        <v>7329.0109295002921</v>
      </c>
      <c r="T49" s="4">
        <v>6991.1465453485171</v>
      </c>
      <c r="U49" s="4">
        <v>6665.6515528594855</v>
      </c>
      <c r="V49" s="4">
        <v>6348.7887731914443</v>
      </c>
      <c r="W49" s="4">
        <v>6051.1196220975971</v>
      </c>
      <c r="X49" s="4">
        <v>5775.9353498225837</v>
      </c>
      <c r="Y49" s="4">
        <v>5516.6563299634581</v>
      </c>
      <c r="Z49" s="4">
        <v>5274.7809163463626</v>
      </c>
      <c r="AA49" s="4">
        <v>5052.6334979979874</v>
      </c>
      <c r="AB49" s="4">
        <v>4884.9763601680243</v>
      </c>
      <c r="AC49" s="4">
        <v>4769.9465021895294</v>
      </c>
      <c r="AD49" s="4">
        <v>4743.1797073839161</v>
      </c>
      <c r="AE49" s="4">
        <v>4724.8482814245663</v>
      </c>
      <c r="AF49" s="4">
        <v>4715.0474093592893</v>
      </c>
      <c r="AG49" s="4">
        <v>4713.2099193719787</v>
      </c>
      <c r="AH49" s="4">
        <v>4723.9404249683948</v>
      </c>
    </row>
    <row r="50" spans="1:34" x14ac:dyDescent="0.25">
      <c r="A50" s="5" t="s">
        <v>14</v>
      </c>
      <c r="B50" s="10">
        <v>0.18236812635090516</v>
      </c>
      <c r="C50" s="6">
        <v>0.24494146425685059</v>
      </c>
      <c r="D50" s="6">
        <v>0.24429786297699252</v>
      </c>
      <c r="E50" s="6">
        <v>0.2470896454627507</v>
      </c>
      <c r="F50" s="6">
        <v>0.25378992342857742</v>
      </c>
      <c r="G50" s="6">
        <v>0.25741924066005595</v>
      </c>
      <c r="H50" s="6">
        <v>0.2613277361401245</v>
      </c>
      <c r="I50" s="6">
        <v>0.26328198388016233</v>
      </c>
      <c r="J50" s="6">
        <v>0.26328198388016233</v>
      </c>
      <c r="K50" s="6">
        <v>0.29140754326595442</v>
      </c>
      <c r="L50" s="6">
        <v>0.29140754326595442</v>
      </c>
      <c r="M50" s="6">
        <v>0.29140754326595442</v>
      </c>
      <c r="N50" s="6">
        <v>0.29140754326595442</v>
      </c>
      <c r="O50" s="6">
        <v>0.29140754326595442</v>
      </c>
      <c r="P50" s="6">
        <v>0.29140754326595442</v>
      </c>
      <c r="Q50" s="6">
        <v>0.29140754326595442</v>
      </c>
      <c r="R50" s="6">
        <v>0.3195331026517465</v>
      </c>
      <c r="S50" s="6">
        <v>0.3195331026517465</v>
      </c>
      <c r="T50" s="6">
        <v>0.3195331026517465</v>
      </c>
      <c r="U50" s="6">
        <v>0.3195331026517465</v>
      </c>
      <c r="V50" s="6">
        <v>0.3195331026517465</v>
      </c>
      <c r="W50" s="6">
        <v>0.3195331026517465</v>
      </c>
      <c r="X50" s="6">
        <v>0.3195331026517465</v>
      </c>
      <c r="Y50" s="6">
        <v>0.3195331026517465</v>
      </c>
      <c r="Z50" s="6">
        <v>0.3195331026517465</v>
      </c>
      <c r="AA50" s="6">
        <v>0.3195331026517465</v>
      </c>
      <c r="AB50" s="6">
        <v>0.3195331026517465</v>
      </c>
      <c r="AC50" s="6">
        <v>0.3195331026517465</v>
      </c>
      <c r="AD50" s="6">
        <v>0.3195331026517465</v>
      </c>
      <c r="AE50" s="6">
        <v>0.3195331026517465</v>
      </c>
      <c r="AF50" s="6">
        <v>0.3195331026517465</v>
      </c>
      <c r="AG50" s="6">
        <v>0.3195331026517465</v>
      </c>
      <c r="AH50" s="6">
        <v>0.3195331026517465</v>
      </c>
    </row>
    <row r="51" spans="1:34" x14ac:dyDescent="0.25">
      <c r="A51" s="5" t="s">
        <v>15</v>
      </c>
      <c r="B51" s="10">
        <v>11194.268422945173</v>
      </c>
      <c r="C51" s="6">
        <v>11103.968001401186</v>
      </c>
      <c r="D51" s="6">
        <v>11029.628125093966</v>
      </c>
      <c r="E51" s="6">
        <v>10646.829355973725</v>
      </c>
      <c r="F51" s="6">
        <v>10266.330036424128</v>
      </c>
      <c r="G51" s="6">
        <v>9888.8469313492915</v>
      </c>
      <c r="H51" s="6">
        <v>9513.8318201455641</v>
      </c>
      <c r="I51" s="6">
        <v>9139.6705403295236</v>
      </c>
      <c r="J51" s="6">
        <v>9012.0458789247605</v>
      </c>
      <c r="K51" s="6">
        <v>8871.2470709671197</v>
      </c>
      <c r="L51" s="6">
        <v>8716.42175763044</v>
      </c>
      <c r="M51" s="6">
        <v>8547.9573052646228</v>
      </c>
      <c r="N51" s="6">
        <v>8317.2394461357089</v>
      </c>
      <c r="O51" s="6">
        <v>8019.9762694769497</v>
      </c>
      <c r="P51" s="6">
        <v>7729.7696407308276</v>
      </c>
      <c r="Q51" s="6">
        <v>7444.9354760880242</v>
      </c>
      <c r="R51" s="6">
        <v>7133.8271656234074</v>
      </c>
      <c r="S51" s="6">
        <v>6816.7678251767247</v>
      </c>
      <c r="T51" s="6">
        <v>6484.0356417817275</v>
      </c>
      <c r="U51" s="6">
        <v>6163.8654338506331</v>
      </c>
      <c r="V51" s="6">
        <v>5852.6182247360839</v>
      </c>
      <c r="W51" s="6">
        <v>5560.4275143297627</v>
      </c>
      <c r="X51" s="6">
        <v>5291.123066352282</v>
      </c>
      <c r="Y51" s="6">
        <v>5037.4636345143126</v>
      </c>
      <c r="Z51" s="6">
        <v>4801.4603054552108</v>
      </c>
      <c r="AA51" s="6">
        <v>4585.4350083145255</v>
      </c>
      <c r="AB51" s="6">
        <v>4421.6631077829716</v>
      </c>
      <c r="AC51" s="6">
        <v>4312.2454277396055</v>
      </c>
      <c r="AD51" s="6">
        <v>4288.4502503104713</v>
      </c>
      <c r="AE51" s="6">
        <v>4274.8746241399904</v>
      </c>
      <c r="AF51" s="6">
        <v>4269.9456392820994</v>
      </c>
      <c r="AG51" s="6">
        <v>4272.335814713213</v>
      </c>
      <c r="AH51" s="6">
        <v>4284.6207062202138</v>
      </c>
    </row>
    <row r="52" spans="1:34" x14ac:dyDescent="0.25">
      <c r="A52" s="5" t="s">
        <v>16</v>
      </c>
      <c r="B52" s="10">
        <v>136.35388874829468</v>
      </c>
      <c r="C52" s="6">
        <v>136.35388873493667</v>
      </c>
      <c r="D52" s="6">
        <v>136.35388873493667</v>
      </c>
      <c r="E52" s="6">
        <v>136.35388873493667</v>
      </c>
      <c r="F52" s="6">
        <v>136.35388873493667</v>
      </c>
      <c r="G52" s="6">
        <v>136.35388873493667</v>
      </c>
      <c r="H52" s="6">
        <v>136.35388873493667</v>
      </c>
      <c r="I52" s="6">
        <v>136.35388873493667</v>
      </c>
      <c r="J52" s="6">
        <v>136.35388873493667</v>
      </c>
      <c r="K52" s="6">
        <v>136.35388873493667</v>
      </c>
      <c r="L52" s="6">
        <v>136.35388873493667</v>
      </c>
      <c r="M52" s="6">
        <v>136.35388873493667</v>
      </c>
      <c r="N52" s="6">
        <v>136.35388873493667</v>
      </c>
      <c r="O52" s="6">
        <v>136.35388873493667</v>
      </c>
      <c r="P52" s="6">
        <v>136.35388873493667</v>
      </c>
      <c r="Q52" s="6">
        <v>136.35388873493667</v>
      </c>
      <c r="R52" s="6">
        <v>136.35388873493667</v>
      </c>
      <c r="S52" s="6">
        <v>136.35388873493667</v>
      </c>
      <c r="T52" s="6">
        <v>136.35388873493667</v>
      </c>
      <c r="U52" s="6">
        <v>136.35388873493667</v>
      </c>
      <c r="V52" s="6">
        <v>136.35388873493667</v>
      </c>
      <c r="W52" s="6">
        <v>136.35388873493667</v>
      </c>
      <c r="X52" s="6">
        <v>136.35388873493667</v>
      </c>
      <c r="Y52" s="6">
        <v>136.35388873493667</v>
      </c>
      <c r="Z52" s="6">
        <v>136.35388873493667</v>
      </c>
      <c r="AA52" s="6">
        <v>136.35388873493667</v>
      </c>
      <c r="AB52" s="6">
        <v>136.35388873493667</v>
      </c>
      <c r="AC52" s="6">
        <v>136.35388873493667</v>
      </c>
      <c r="AD52" s="6">
        <v>136.35388873493667</v>
      </c>
      <c r="AE52" s="6">
        <v>136.35388873493667</v>
      </c>
      <c r="AF52" s="6">
        <v>136.35388873493667</v>
      </c>
      <c r="AG52" s="6">
        <v>136.35388873493667</v>
      </c>
      <c r="AH52" s="6">
        <v>136.35388873493667</v>
      </c>
    </row>
    <row r="53" spans="1:34" x14ac:dyDescent="0.25">
      <c r="A53" s="5" t="s">
        <v>17</v>
      </c>
      <c r="B53" s="10">
        <v>286.6487253663588</v>
      </c>
      <c r="C53" s="6">
        <v>286.64872536599199</v>
      </c>
      <c r="D53" s="6">
        <v>286.64872536599199</v>
      </c>
      <c r="E53" s="6">
        <v>286.64872536599199</v>
      </c>
      <c r="F53" s="6">
        <v>286.64872536599199</v>
      </c>
      <c r="G53" s="6">
        <v>286.64872536599199</v>
      </c>
      <c r="H53" s="6">
        <v>286.64872536599199</v>
      </c>
      <c r="I53" s="6">
        <v>286.64872536599199</v>
      </c>
      <c r="J53" s="6">
        <v>286.64872536599199</v>
      </c>
      <c r="K53" s="6">
        <v>286.64872536599199</v>
      </c>
      <c r="L53" s="6">
        <v>286.64872536599199</v>
      </c>
      <c r="M53" s="6">
        <v>286.64872536599199</v>
      </c>
      <c r="N53" s="6">
        <v>286.64872536599199</v>
      </c>
      <c r="O53" s="6">
        <v>286.64872536599199</v>
      </c>
      <c r="P53" s="6">
        <v>286.64872536599199</v>
      </c>
      <c r="Q53" s="6">
        <v>286.64872536599199</v>
      </c>
      <c r="R53" s="6">
        <v>286.64872536599199</v>
      </c>
      <c r="S53" s="6">
        <v>286.64872536599199</v>
      </c>
      <c r="T53" s="6">
        <v>286.64872536599199</v>
      </c>
      <c r="U53" s="6">
        <v>286.64872536599199</v>
      </c>
      <c r="V53" s="6">
        <v>286.64872536599199</v>
      </c>
      <c r="W53" s="6">
        <v>286.64872536599199</v>
      </c>
      <c r="X53" s="6">
        <v>286.64872536599199</v>
      </c>
      <c r="Y53" s="6">
        <v>286.64872536599199</v>
      </c>
      <c r="Z53" s="6">
        <v>286.64872536599199</v>
      </c>
      <c r="AA53" s="6">
        <v>286.64872536599199</v>
      </c>
      <c r="AB53" s="6">
        <v>286.64872536599199</v>
      </c>
      <c r="AC53" s="6">
        <v>286.64872536599199</v>
      </c>
      <c r="AD53" s="6">
        <v>286.64872536599199</v>
      </c>
      <c r="AE53" s="6">
        <v>286.64872536599199</v>
      </c>
      <c r="AF53" s="6">
        <v>286.64872536599199</v>
      </c>
      <c r="AG53" s="6">
        <v>286.64872536599199</v>
      </c>
      <c r="AH53" s="6">
        <v>286.64872536599199</v>
      </c>
    </row>
    <row r="54" spans="1:34" x14ac:dyDescent="0.25">
      <c r="A54" s="5" t="s">
        <v>18</v>
      </c>
      <c r="B54" s="10">
        <v>149.24592628165104</v>
      </c>
      <c r="C54" s="6">
        <v>152.3031703648127</v>
      </c>
      <c r="D54" s="6">
        <v>157.95907502628006</v>
      </c>
      <c r="E54" s="6">
        <v>161.89072344290867</v>
      </c>
      <c r="F54" s="6">
        <v>163.37275457045851</v>
      </c>
      <c r="G54" s="6">
        <v>161.41441317450466</v>
      </c>
      <c r="H54" s="6">
        <v>154.22625144424697</v>
      </c>
      <c r="I54" s="6">
        <v>142.93003573505786</v>
      </c>
      <c r="J54" s="6">
        <v>129.82183278402235</v>
      </c>
      <c r="K54" s="6">
        <v>127.12129573611152</v>
      </c>
      <c r="L54" s="6">
        <v>123.64638735073059</v>
      </c>
      <c r="M54" s="6">
        <v>120.0995712045606</v>
      </c>
      <c r="N54" s="6">
        <v>116.70388185209976</v>
      </c>
      <c r="O54" s="6">
        <v>111.51257627901462</v>
      </c>
      <c r="P54" s="6">
        <v>106.37825109339192</v>
      </c>
      <c r="Q54" s="6">
        <v>100.94556587273421</v>
      </c>
      <c r="R54" s="6">
        <v>97.022431023992823</v>
      </c>
      <c r="S54" s="6">
        <v>88.920957119986952</v>
      </c>
      <c r="T54" s="6">
        <v>83.78875636320906</v>
      </c>
      <c r="U54" s="6">
        <v>78.463971805272166</v>
      </c>
      <c r="V54" s="6">
        <v>72.848401251780146</v>
      </c>
      <c r="W54" s="6">
        <v>67.369960564254157</v>
      </c>
      <c r="X54" s="6">
        <v>61.490136266721706</v>
      </c>
      <c r="Y54" s="6">
        <v>55.870548245565317</v>
      </c>
      <c r="Z54" s="6">
        <v>49.998463687571501</v>
      </c>
      <c r="AA54" s="6">
        <v>43.876342479881998</v>
      </c>
      <c r="AB54" s="6">
        <v>39.991105181472591</v>
      </c>
      <c r="AC54" s="6">
        <v>34.37892724634402</v>
      </c>
      <c r="AD54" s="6">
        <v>31.407309869864466</v>
      </c>
      <c r="AE54" s="6">
        <v>26.651510080995667</v>
      </c>
      <c r="AF54" s="6">
        <v>21.779622873609512</v>
      </c>
      <c r="AG54" s="6">
        <v>17.551957455185839</v>
      </c>
      <c r="AH54" s="6">
        <v>15.997571544600763</v>
      </c>
    </row>
    <row r="55" spans="1:34" x14ac:dyDescent="0.25">
      <c r="A55" s="3" t="s">
        <v>5</v>
      </c>
      <c r="B55" s="10">
        <v>221.32468419935299</v>
      </c>
      <c r="C55" s="4">
        <v>222.18188047999803</v>
      </c>
      <c r="D55" s="4">
        <v>224.20516714993252</v>
      </c>
      <c r="E55" s="4">
        <v>225.04653103753606</v>
      </c>
      <c r="F55" s="4">
        <v>226.73639443479976</v>
      </c>
      <c r="G55" s="4">
        <v>228.20117801147413</v>
      </c>
      <c r="H55" s="4">
        <v>229.53916989882083</v>
      </c>
      <c r="I55" s="4">
        <v>230.85121371951445</v>
      </c>
      <c r="J55" s="4">
        <v>232.14084784628034</v>
      </c>
      <c r="K55" s="4">
        <v>233.40097307558153</v>
      </c>
      <c r="L55" s="4">
        <v>234.64124410236778</v>
      </c>
      <c r="M55" s="4">
        <v>235.75963784638944</v>
      </c>
      <c r="N55" s="4">
        <v>236.85660477779612</v>
      </c>
      <c r="O55" s="4">
        <v>237.93509354052551</v>
      </c>
      <c r="P55" s="4">
        <v>238.98803536336527</v>
      </c>
      <c r="Q55" s="4">
        <v>240.02210586500283</v>
      </c>
      <c r="R55" s="4">
        <v>241.03671531665054</v>
      </c>
      <c r="S55" s="4">
        <v>242.02989795568314</v>
      </c>
      <c r="T55" s="4">
        <v>243.01443123916476</v>
      </c>
      <c r="U55" s="4">
        <v>243.9674587095202</v>
      </c>
      <c r="V55" s="4">
        <v>244.90888818038678</v>
      </c>
      <c r="W55" s="4">
        <v>245.83812992297683</v>
      </c>
      <c r="X55" s="4">
        <v>246.75184214082759</v>
      </c>
      <c r="Y55" s="4">
        <v>247.64707619000109</v>
      </c>
      <c r="Z55" s="4">
        <v>248.48147357908465</v>
      </c>
      <c r="AA55" s="4">
        <v>249.29326469797792</v>
      </c>
      <c r="AB55" s="4">
        <v>250.08048378405579</v>
      </c>
      <c r="AC55" s="4">
        <v>250.84057534590542</v>
      </c>
      <c r="AD55" s="4">
        <v>250.84057534590542</v>
      </c>
      <c r="AE55" s="4">
        <v>250.84057534590542</v>
      </c>
      <c r="AF55" s="4">
        <v>250.84057534590542</v>
      </c>
      <c r="AG55" s="4">
        <v>250.84057534590542</v>
      </c>
      <c r="AH55" s="4">
        <v>250.84057534590542</v>
      </c>
    </row>
    <row r="56" spans="1:34" x14ac:dyDescent="0.25">
      <c r="A56" s="5" t="s">
        <v>19</v>
      </c>
      <c r="B56" s="10">
        <v>0</v>
      </c>
      <c r="C56" s="6">
        <v>0</v>
      </c>
      <c r="D56" s="6">
        <v>0</v>
      </c>
      <c r="E56" s="6">
        <v>0</v>
      </c>
      <c r="F56" s="6">
        <v>0</v>
      </c>
      <c r="G56" s="6">
        <v>0</v>
      </c>
      <c r="H56" s="6">
        <v>0</v>
      </c>
      <c r="I56" s="6">
        <v>0</v>
      </c>
      <c r="J56" s="6">
        <v>0</v>
      </c>
      <c r="K56" s="6">
        <v>0</v>
      </c>
      <c r="L56" s="6">
        <v>0</v>
      </c>
      <c r="M56" s="6">
        <v>0</v>
      </c>
      <c r="N56" s="6">
        <v>0</v>
      </c>
      <c r="O56" s="6">
        <v>0</v>
      </c>
      <c r="P56" s="6">
        <v>0</v>
      </c>
      <c r="Q56" s="6">
        <v>0</v>
      </c>
      <c r="R56" s="6">
        <v>0</v>
      </c>
      <c r="S56" s="6">
        <v>0</v>
      </c>
      <c r="T56" s="6">
        <v>0</v>
      </c>
      <c r="U56" s="6">
        <v>0</v>
      </c>
      <c r="V56" s="6">
        <v>0</v>
      </c>
      <c r="W56" s="6">
        <v>0</v>
      </c>
      <c r="X56" s="6">
        <v>0</v>
      </c>
      <c r="Y56" s="6">
        <v>0</v>
      </c>
      <c r="Z56" s="6">
        <v>0</v>
      </c>
      <c r="AA56" s="6">
        <v>0</v>
      </c>
      <c r="AB56" s="6">
        <v>0</v>
      </c>
      <c r="AC56" s="6">
        <v>0</v>
      </c>
      <c r="AD56" s="6">
        <v>0</v>
      </c>
      <c r="AE56" s="6">
        <v>0</v>
      </c>
      <c r="AF56" s="6">
        <v>0</v>
      </c>
      <c r="AG56" s="6">
        <v>0</v>
      </c>
      <c r="AH56" s="6">
        <v>0</v>
      </c>
    </row>
    <row r="57" spans="1:34" x14ac:dyDescent="0.25">
      <c r="A57" s="5" t="s">
        <v>20</v>
      </c>
      <c r="B57" s="10" t="s">
        <v>49</v>
      </c>
      <c r="C57" s="6" t="s">
        <v>49</v>
      </c>
      <c r="D57" s="6" t="s">
        <v>49</v>
      </c>
      <c r="E57" s="6" t="s">
        <v>49</v>
      </c>
      <c r="F57" s="6" t="s">
        <v>49</v>
      </c>
      <c r="G57" s="6" t="s">
        <v>49</v>
      </c>
      <c r="H57" s="6" t="s">
        <v>49</v>
      </c>
      <c r="I57" s="6" t="s">
        <v>49</v>
      </c>
      <c r="J57" s="6" t="s">
        <v>49</v>
      </c>
      <c r="K57" s="6" t="s">
        <v>49</v>
      </c>
      <c r="L57" s="6" t="s">
        <v>49</v>
      </c>
      <c r="M57" s="6" t="s">
        <v>49</v>
      </c>
      <c r="N57" s="6" t="s">
        <v>49</v>
      </c>
      <c r="O57" s="6" t="s">
        <v>49</v>
      </c>
      <c r="P57" s="6" t="s">
        <v>49</v>
      </c>
      <c r="Q57" s="6" t="s">
        <v>49</v>
      </c>
      <c r="R57" s="6" t="s">
        <v>49</v>
      </c>
      <c r="S57" s="6" t="s">
        <v>49</v>
      </c>
      <c r="T57" s="6" t="s">
        <v>49</v>
      </c>
      <c r="U57" s="6" t="s">
        <v>49</v>
      </c>
      <c r="V57" s="6" t="s">
        <v>49</v>
      </c>
      <c r="W57" s="6" t="s">
        <v>49</v>
      </c>
      <c r="X57" s="6" t="s">
        <v>49</v>
      </c>
      <c r="Y57" s="6" t="s">
        <v>49</v>
      </c>
      <c r="Z57" s="6" t="s">
        <v>49</v>
      </c>
      <c r="AA57" s="6" t="s">
        <v>49</v>
      </c>
      <c r="AB57" s="6" t="s">
        <v>49</v>
      </c>
      <c r="AC57" s="6" t="s">
        <v>49</v>
      </c>
      <c r="AD57" s="6" t="s">
        <v>49</v>
      </c>
      <c r="AE57" s="6" t="s">
        <v>49</v>
      </c>
      <c r="AF57" s="6" t="s">
        <v>49</v>
      </c>
      <c r="AG57" s="6" t="s">
        <v>49</v>
      </c>
      <c r="AH57" s="6" t="s">
        <v>49</v>
      </c>
    </row>
    <row r="58" spans="1:34" x14ac:dyDescent="0.25">
      <c r="A58" s="5" t="s">
        <v>21</v>
      </c>
      <c r="B58" s="10" t="s">
        <v>49</v>
      </c>
      <c r="C58" s="6" t="s">
        <v>49</v>
      </c>
      <c r="D58" s="6" t="s">
        <v>49</v>
      </c>
      <c r="E58" s="6" t="s">
        <v>49</v>
      </c>
      <c r="F58" s="6" t="s">
        <v>49</v>
      </c>
      <c r="G58" s="6" t="s">
        <v>49</v>
      </c>
      <c r="H58" s="6" t="s">
        <v>49</v>
      </c>
      <c r="I58" s="6" t="s">
        <v>49</v>
      </c>
      <c r="J58" s="6" t="s">
        <v>49</v>
      </c>
      <c r="K58" s="6" t="s">
        <v>49</v>
      </c>
      <c r="L58" s="6" t="s">
        <v>49</v>
      </c>
      <c r="M58" s="6" t="s">
        <v>49</v>
      </c>
      <c r="N58" s="6" t="s">
        <v>49</v>
      </c>
      <c r="O58" s="6" t="s">
        <v>49</v>
      </c>
      <c r="P58" s="6" t="s">
        <v>49</v>
      </c>
      <c r="Q58" s="6" t="s">
        <v>49</v>
      </c>
      <c r="R58" s="6" t="s">
        <v>49</v>
      </c>
      <c r="S58" s="6" t="s">
        <v>49</v>
      </c>
      <c r="T58" s="6" t="s">
        <v>49</v>
      </c>
      <c r="U58" s="6" t="s">
        <v>49</v>
      </c>
      <c r="V58" s="6" t="s">
        <v>49</v>
      </c>
      <c r="W58" s="6" t="s">
        <v>49</v>
      </c>
      <c r="X58" s="6" t="s">
        <v>49</v>
      </c>
      <c r="Y58" s="6" t="s">
        <v>49</v>
      </c>
      <c r="Z58" s="6" t="s">
        <v>49</v>
      </c>
      <c r="AA58" s="6" t="s">
        <v>49</v>
      </c>
      <c r="AB58" s="6" t="s">
        <v>49</v>
      </c>
      <c r="AC58" s="6" t="s">
        <v>49</v>
      </c>
      <c r="AD58" s="6" t="s">
        <v>49</v>
      </c>
      <c r="AE58" s="6" t="s">
        <v>49</v>
      </c>
      <c r="AF58" s="6" t="s">
        <v>49</v>
      </c>
      <c r="AG58" s="6" t="s">
        <v>49</v>
      </c>
      <c r="AH58" s="6" t="s">
        <v>49</v>
      </c>
    </row>
    <row r="59" spans="1:34" x14ac:dyDescent="0.25">
      <c r="A59" s="5" t="s">
        <v>22</v>
      </c>
      <c r="B59" s="10">
        <v>179.33596419935299</v>
      </c>
      <c r="C59" s="6">
        <v>180.13091860499804</v>
      </c>
      <c r="D59" s="6">
        <v>182.09196339993252</v>
      </c>
      <c r="E59" s="6">
        <v>183.58476353753605</v>
      </c>
      <c r="F59" s="6">
        <v>184.95450693479978</v>
      </c>
      <c r="G59" s="6">
        <v>186.09917051147414</v>
      </c>
      <c r="H59" s="6">
        <v>187.11704239882084</v>
      </c>
      <c r="I59" s="6">
        <v>188.10896621951446</v>
      </c>
      <c r="J59" s="6">
        <v>189.07848034628034</v>
      </c>
      <c r="K59" s="6">
        <v>190.02892657558152</v>
      </c>
      <c r="L59" s="6">
        <v>190.95951860236778</v>
      </c>
      <c r="M59" s="6">
        <v>191.76823334638942</v>
      </c>
      <c r="N59" s="6">
        <v>192.55552127779612</v>
      </c>
      <c r="O59" s="6">
        <v>193.32433104052552</v>
      </c>
      <c r="P59" s="6">
        <v>194.07525236336528</v>
      </c>
      <c r="Q59" s="6">
        <v>194.80730236500284</v>
      </c>
      <c r="R59" s="6">
        <v>195.51989131665056</v>
      </c>
      <c r="S59" s="6">
        <v>196.21105345568316</v>
      </c>
      <c r="T59" s="6">
        <v>196.89356623916478</v>
      </c>
      <c r="U59" s="6">
        <v>197.56625020952021</v>
      </c>
      <c r="V59" s="6">
        <v>198.22733618038677</v>
      </c>
      <c r="W59" s="6">
        <v>198.87623442297684</v>
      </c>
      <c r="X59" s="6">
        <v>199.50960314082761</v>
      </c>
      <c r="Y59" s="6">
        <v>200.12449369000109</v>
      </c>
      <c r="Z59" s="6">
        <v>200.71835057908464</v>
      </c>
      <c r="AA59" s="6">
        <v>201.2896011979779</v>
      </c>
      <c r="AB59" s="6">
        <v>201.83627978405576</v>
      </c>
      <c r="AC59" s="6">
        <v>202.35583084590542</v>
      </c>
      <c r="AD59" s="6">
        <v>202.35583084590542</v>
      </c>
      <c r="AE59" s="6">
        <v>202.35583084590542</v>
      </c>
      <c r="AF59" s="6">
        <v>202.35583084590542</v>
      </c>
      <c r="AG59" s="6">
        <v>202.35583084590542</v>
      </c>
      <c r="AH59" s="6">
        <v>202.35583084590542</v>
      </c>
    </row>
    <row r="60" spans="1:34" x14ac:dyDescent="0.25">
      <c r="A60" s="5" t="s">
        <v>23</v>
      </c>
      <c r="B60" s="10">
        <v>41.988720000000001</v>
      </c>
      <c r="C60" s="6">
        <v>42.050961874999999</v>
      </c>
      <c r="D60" s="6">
        <v>42.113203749999997</v>
      </c>
      <c r="E60" s="6">
        <v>41.461767500000001</v>
      </c>
      <c r="F60" s="6">
        <v>41.781887499999996</v>
      </c>
      <c r="G60" s="6">
        <v>42.102007499999992</v>
      </c>
      <c r="H60" s="6">
        <v>42.422127499999988</v>
      </c>
      <c r="I60" s="6">
        <v>42.742247499999984</v>
      </c>
      <c r="J60" s="6">
        <v>43.062367500000001</v>
      </c>
      <c r="K60" s="6">
        <v>43.372046500000003</v>
      </c>
      <c r="L60" s="6">
        <v>43.681725499999999</v>
      </c>
      <c r="M60" s="6">
        <v>43.991404500000009</v>
      </c>
      <c r="N60" s="6">
        <v>44.301083500000011</v>
      </c>
      <c r="O60" s="6">
        <v>44.6107625</v>
      </c>
      <c r="P60" s="6">
        <v>44.912782999999997</v>
      </c>
      <c r="Q60" s="6">
        <v>45.214803499999995</v>
      </c>
      <c r="R60" s="6">
        <v>45.516824</v>
      </c>
      <c r="S60" s="6">
        <v>45.81884449999999</v>
      </c>
      <c r="T60" s="6">
        <v>46.120864999999995</v>
      </c>
      <c r="U60" s="6">
        <v>46.401208499999989</v>
      </c>
      <c r="V60" s="6">
        <v>46.681551999999996</v>
      </c>
      <c r="W60" s="6">
        <v>46.96189549999999</v>
      </c>
      <c r="X60" s="6">
        <v>47.242238999999984</v>
      </c>
      <c r="Y60" s="6">
        <v>47.522582499999999</v>
      </c>
      <c r="Z60" s="6">
        <v>47.763123000000007</v>
      </c>
      <c r="AA60" s="6">
        <v>48.003663500000002</v>
      </c>
      <c r="AB60" s="6">
        <v>48.244204000000011</v>
      </c>
      <c r="AC60" s="6">
        <v>48.484744500000012</v>
      </c>
      <c r="AD60" s="6">
        <v>48.484744500000012</v>
      </c>
      <c r="AE60" s="6">
        <v>48.484744500000012</v>
      </c>
      <c r="AF60" s="6">
        <v>48.484744500000012</v>
      </c>
      <c r="AG60" s="6">
        <v>48.484744500000012</v>
      </c>
      <c r="AH60" s="6">
        <v>48.484744500000012</v>
      </c>
    </row>
    <row r="61" spans="1:34" x14ac:dyDescent="0.25">
      <c r="A61" s="3" t="s">
        <v>6</v>
      </c>
      <c r="B61" s="10">
        <v>675.45745842188603</v>
      </c>
      <c r="C61" s="4">
        <v>672.08265453914248</v>
      </c>
      <c r="D61" s="4">
        <v>671.67880503314063</v>
      </c>
      <c r="E61" s="4">
        <v>640.44695313599391</v>
      </c>
      <c r="F61" s="4">
        <v>628.74560130762859</v>
      </c>
      <c r="G61" s="4">
        <v>605.55828728819711</v>
      </c>
      <c r="H61" s="4">
        <v>596.38853677439647</v>
      </c>
      <c r="I61" s="4">
        <v>599.76010429336031</v>
      </c>
      <c r="J61" s="4">
        <v>611.96359287086523</v>
      </c>
      <c r="K61" s="4">
        <v>612.24524749303487</v>
      </c>
      <c r="L61" s="4">
        <v>624.9651456301541</v>
      </c>
      <c r="M61" s="4">
        <v>642.55846185285782</v>
      </c>
      <c r="N61" s="4">
        <v>665.07079364797426</v>
      </c>
      <c r="O61" s="4">
        <v>686.32593898000755</v>
      </c>
      <c r="P61" s="4">
        <v>706.22795863810279</v>
      </c>
      <c r="Q61" s="4">
        <v>731.27295552019768</v>
      </c>
      <c r="R61" s="4">
        <v>758.93738635022123</v>
      </c>
      <c r="S61" s="4">
        <v>790.11028518418266</v>
      </c>
      <c r="T61" s="4">
        <v>820.73719715485856</v>
      </c>
      <c r="U61" s="4">
        <v>852.72747408391297</v>
      </c>
      <c r="V61" s="4">
        <v>885.43381786769521</v>
      </c>
      <c r="W61" s="4">
        <v>918.49580155042872</v>
      </c>
      <c r="X61" s="4">
        <v>953.37010851785715</v>
      </c>
      <c r="Y61" s="4">
        <v>987.70413140478752</v>
      </c>
      <c r="Z61" s="4">
        <v>1021.748014526995</v>
      </c>
      <c r="AA61" s="4">
        <v>1055.3282563652897</v>
      </c>
      <c r="AB61" s="4">
        <v>1088.4071365776151</v>
      </c>
      <c r="AC61" s="4">
        <v>1121.0682952898965</v>
      </c>
      <c r="AD61" s="4">
        <v>1154.7397645207548</v>
      </c>
      <c r="AE61" s="4">
        <v>1187.9563693097352</v>
      </c>
      <c r="AF61" s="4">
        <v>1219.6185934661314</v>
      </c>
      <c r="AG61" s="4">
        <v>1257.4508377778195</v>
      </c>
      <c r="AH61" s="4">
        <v>1288.6854689568047</v>
      </c>
    </row>
    <row r="62" spans="1:34" x14ac:dyDescent="0.25">
      <c r="A62" s="3" t="s">
        <v>7</v>
      </c>
      <c r="B62" s="10">
        <v>20716.518275764032</v>
      </c>
      <c r="C62" s="4">
        <v>20611.377565359333</v>
      </c>
      <c r="D62" s="4">
        <v>20192.294396490284</v>
      </c>
      <c r="E62" s="4">
        <v>19685.200648391052</v>
      </c>
      <c r="F62" s="4">
        <v>19443.996940584904</v>
      </c>
      <c r="G62" s="4">
        <v>18983.375297164974</v>
      </c>
      <c r="H62" s="4">
        <v>18522.450876214134</v>
      </c>
      <c r="I62" s="4">
        <v>18028.124937169367</v>
      </c>
      <c r="J62" s="4">
        <v>17966.429302567547</v>
      </c>
      <c r="K62" s="4">
        <v>17933.115519762043</v>
      </c>
      <c r="L62" s="4">
        <v>17831.033364240986</v>
      </c>
      <c r="M62" s="4">
        <v>17730.393475545097</v>
      </c>
      <c r="N62" s="4">
        <v>17640.638830114869</v>
      </c>
      <c r="O62" s="4">
        <v>17627.21173505568</v>
      </c>
      <c r="P62" s="4">
        <v>17614.764348516455</v>
      </c>
      <c r="Q62" s="4">
        <v>17602.403867871053</v>
      </c>
      <c r="R62" s="4">
        <v>17592.271988331329</v>
      </c>
      <c r="S62" s="4">
        <v>17571.315766199099</v>
      </c>
      <c r="T62" s="4">
        <v>17552.593413018665</v>
      </c>
      <c r="U62" s="4">
        <v>17533.957828089035</v>
      </c>
      <c r="V62" s="4">
        <v>17515.408980265624</v>
      </c>
      <c r="W62" s="4">
        <v>17496.946839738066</v>
      </c>
      <c r="X62" s="4">
        <v>17478.668359001287</v>
      </c>
      <c r="Y62" s="4">
        <v>17460.379548627829</v>
      </c>
      <c r="Z62" s="4">
        <v>17443.13449917877</v>
      </c>
      <c r="AA62" s="4">
        <v>17425.976049752855</v>
      </c>
      <c r="AB62" s="4">
        <v>17407.947041111885</v>
      </c>
      <c r="AC62" s="4">
        <v>17390.004586489307</v>
      </c>
      <c r="AD62" s="4">
        <v>17365.920000219929</v>
      </c>
      <c r="AE62" s="4">
        <v>17341.026074606387</v>
      </c>
      <c r="AF62" s="4">
        <v>17316.194776890272</v>
      </c>
      <c r="AG62" s="4">
        <v>17294.090646173107</v>
      </c>
      <c r="AH62" s="4">
        <v>17280.761460121292</v>
      </c>
    </row>
    <row r="63" spans="1:34" x14ac:dyDescent="0.25">
      <c r="A63" s="5" t="s">
        <v>24</v>
      </c>
      <c r="B63" s="10">
        <v>13039.10039726506</v>
      </c>
      <c r="C63" s="6">
        <v>12654.360389374589</v>
      </c>
      <c r="D63" s="6">
        <v>12265.059964137865</v>
      </c>
      <c r="E63" s="6">
        <v>11955.639856678457</v>
      </c>
      <c r="F63" s="6">
        <v>11689.05096807157</v>
      </c>
      <c r="G63" s="6">
        <v>11414.764970901704</v>
      </c>
      <c r="H63" s="6">
        <v>11141.677615698349</v>
      </c>
      <c r="I63" s="6">
        <v>10845.956873331681</v>
      </c>
      <c r="J63" s="6">
        <v>10811.239120481223</v>
      </c>
      <c r="K63" s="6">
        <v>10777.329774723727</v>
      </c>
      <c r="L63" s="6">
        <v>10694.410768110483</v>
      </c>
      <c r="M63" s="6">
        <v>10611.911597511958</v>
      </c>
      <c r="N63" s="6">
        <v>10536.85557605103</v>
      </c>
      <c r="O63" s="6">
        <v>10519.4804201566</v>
      </c>
      <c r="P63" s="6">
        <v>10502.160864761032</v>
      </c>
      <c r="Q63" s="6">
        <v>10484.896731942727</v>
      </c>
      <c r="R63" s="6">
        <v>10467.687844349442</v>
      </c>
      <c r="S63" s="6">
        <v>10450.534025196455</v>
      </c>
      <c r="T63" s="6">
        <v>10433.435098264759</v>
      </c>
      <c r="U63" s="6">
        <v>10416.390887899244</v>
      </c>
      <c r="V63" s="6">
        <v>10399.401219006899</v>
      </c>
      <c r="W63" s="6">
        <v>10382.465917055008</v>
      </c>
      <c r="X63" s="6">
        <v>10365.584808069363</v>
      </c>
      <c r="Y63" s="6">
        <v>10348.757718632474</v>
      </c>
      <c r="Z63" s="6">
        <v>10331.984475881782</v>
      </c>
      <c r="AA63" s="6">
        <v>10315.264907507892</v>
      </c>
      <c r="AB63" s="6">
        <v>10298.598841752799</v>
      </c>
      <c r="AC63" s="6">
        <v>10281.986107408122</v>
      </c>
      <c r="AD63" s="6">
        <v>10265.426533813346</v>
      </c>
      <c r="AE63" s="6">
        <v>10248.919950854077</v>
      </c>
      <c r="AF63" s="6">
        <v>10232.466188960276</v>
      </c>
      <c r="AG63" s="6">
        <v>10216.065079104535</v>
      </c>
      <c r="AH63" s="6">
        <v>10199.716452800332</v>
      </c>
    </row>
    <row r="64" spans="1:34" x14ac:dyDescent="0.25">
      <c r="A64" s="5" t="s">
        <v>25</v>
      </c>
      <c r="B64" s="10">
        <v>2449.5734735333372</v>
      </c>
      <c r="C64" s="6">
        <v>2397.0610931893452</v>
      </c>
      <c r="D64" s="6">
        <v>2328.2988712799265</v>
      </c>
      <c r="E64" s="6">
        <v>2280.3097106864816</v>
      </c>
      <c r="F64" s="6">
        <v>2235.755642999769</v>
      </c>
      <c r="G64" s="6">
        <v>2185.1569572120961</v>
      </c>
      <c r="H64" s="6">
        <v>2128.7806395717689</v>
      </c>
      <c r="I64" s="6">
        <v>2061.9401602862117</v>
      </c>
      <c r="J64" s="6">
        <v>2034.8365905557357</v>
      </c>
      <c r="K64" s="6">
        <v>2037.0723456100791</v>
      </c>
      <c r="L64" s="6">
        <v>2028.8031529664347</v>
      </c>
      <c r="M64" s="6">
        <v>2020.5849304102985</v>
      </c>
      <c r="N64" s="6">
        <v>2014.1790097179887</v>
      </c>
      <c r="O64" s="6">
        <v>2014.5584426155631</v>
      </c>
      <c r="P64" s="6">
        <v>2015.0184523131293</v>
      </c>
      <c r="Q64" s="6">
        <v>2015.4799708246592</v>
      </c>
      <c r="R64" s="6">
        <v>2015.9430030990038</v>
      </c>
      <c r="S64" s="6">
        <v>2016.4075541012464</v>
      </c>
      <c r="T64" s="6">
        <v>2016.8736288127557</v>
      </c>
      <c r="U64" s="6">
        <v>2017.341232231239</v>
      </c>
      <c r="V64" s="6">
        <v>2017.8103693707958</v>
      </c>
      <c r="W64" s="6">
        <v>2018.2810452619717</v>
      </c>
      <c r="X64" s="6">
        <v>2018.7532649518125</v>
      </c>
      <c r="Y64" s="6">
        <v>2019.2270335039177</v>
      </c>
      <c r="Z64" s="6">
        <v>2019.7023559984955</v>
      </c>
      <c r="AA64" s="6">
        <v>2020.1792375324171</v>
      </c>
      <c r="AB64" s="6">
        <v>2020.6576832192709</v>
      </c>
      <c r="AC64" s="6">
        <v>2021.1376981894177</v>
      </c>
      <c r="AD64" s="6">
        <v>2021.619287590046</v>
      </c>
      <c r="AE64" s="6">
        <v>2022.1024565852272</v>
      </c>
      <c r="AF64" s="6">
        <v>2022.5872103559691</v>
      </c>
      <c r="AG64" s="6">
        <v>2023.073554100275</v>
      </c>
      <c r="AH64" s="6">
        <v>2023.561493033196</v>
      </c>
    </row>
    <row r="65" spans="1:34" x14ac:dyDescent="0.25">
      <c r="A65" s="5" t="s">
        <v>26</v>
      </c>
      <c r="B65" s="10">
        <v>3805.5525166470397</v>
      </c>
      <c r="C65" s="6">
        <v>3873.2716725348369</v>
      </c>
      <c r="D65" s="6">
        <v>3810.9097485477732</v>
      </c>
      <c r="E65" s="6">
        <v>3607.823065357044</v>
      </c>
      <c r="F65" s="6">
        <v>3415.3740324735618</v>
      </c>
      <c r="G65" s="6">
        <v>3230.4668065507526</v>
      </c>
      <c r="H65" s="6">
        <v>3051.9516043750946</v>
      </c>
      <c r="I65" s="6">
        <v>2875.3451187434639</v>
      </c>
      <c r="J65" s="6">
        <v>2875.9786607382853</v>
      </c>
      <c r="K65" s="6">
        <v>2875.7819652006929</v>
      </c>
      <c r="L65" s="6">
        <v>2866.3099054381541</v>
      </c>
      <c r="M65" s="6">
        <v>2856.8304623789477</v>
      </c>
      <c r="N65" s="6">
        <v>2848.9589947539712</v>
      </c>
      <c r="O65" s="6">
        <v>2851.4477225037322</v>
      </c>
      <c r="P65" s="6">
        <v>2853.8858414466081</v>
      </c>
      <c r="Q65" s="6">
        <v>2856.3317883455693</v>
      </c>
      <c r="R65" s="6">
        <v>2858.7855888760087</v>
      </c>
      <c r="S65" s="6">
        <v>2861.2472687975328</v>
      </c>
      <c r="T65" s="6">
        <v>2863.6653352143549</v>
      </c>
      <c r="U65" s="6">
        <v>2866.091332795223</v>
      </c>
      <c r="V65" s="6">
        <v>2868.5252875540482</v>
      </c>
      <c r="W65" s="6">
        <v>2870.967225590065</v>
      </c>
      <c r="X65" s="6">
        <v>2873.4171730881139</v>
      </c>
      <c r="Y65" s="6">
        <v>2875.875156318918</v>
      </c>
      <c r="Z65" s="6">
        <v>2878.3412016393704</v>
      </c>
      <c r="AA65" s="6">
        <v>2880.8153354928122</v>
      </c>
      <c r="AB65" s="6">
        <v>2883.2975844093166</v>
      </c>
      <c r="AC65" s="6">
        <v>2885.7879750059778</v>
      </c>
      <c r="AD65" s="6">
        <v>2888.2865339871887</v>
      </c>
      <c r="AE65" s="6">
        <v>2890.7932881449356</v>
      </c>
      <c r="AF65" s="6">
        <v>2893.3082643590783</v>
      </c>
      <c r="AG65" s="6">
        <v>2895.8314895976432</v>
      </c>
      <c r="AH65" s="6">
        <v>2898.3629909171109</v>
      </c>
    </row>
    <row r="66" spans="1:34" x14ac:dyDescent="0.25">
      <c r="A66" s="5" t="s">
        <v>27</v>
      </c>
      <c r="B66" s="10">
        <v>457.79579999999999</v>
      </c>
      <c r="C66" s="6">
        <v>668.89789999999994</v>
      </c>
      <c r="D66" s="6">
        <v>668.89789999999994</v>
      </c>
      <c r="E66" s="6">
        <v>668.89789999999994</v>
      </c>
      <c r="F66" s="6">
        <v>880</v>
      </c>
      <c r="G66" s="6">
        <v>880</v>
      </c>
      <c r="H66" s="6">
        <v>880</v>
      </c>
      <c r="I66" s="6">
        <v>880</v>
      </c>
      <c r="J66" s="6">
        <v>880</v>
      </c>
      <c r="K66" s="6">
        <v>880</v>
      </c>
      <c r="L66" s="6">
        <v>880</v>
      </c>
      <c r="M66" s="6">
        <v>880</v>
      </c>
      <c r="N66" s="6">
        <v>880</v>
      </c>
      <c r="O66" s="6">
        <v>880</v>
      </c>
      <c r="P66" s="6">
        <v>880</v>
      </c>
      <c r="Q66" s="6">
        <v>880</v>
      </c>
      <c r="R66" s="6">
        <v>880</v>
      </c>
      <c r="S66" s="6">
        <v>880</v>
      </c>
      <c r="T66" s="6">
        <v>880</v>
      </c>
      <c r="U66" s="6">
        <v>880</v>
      </c>
      <c r="V66" s="6">
        <v>880</v>
      </c>
      <c r="W66" s="6">
        <v>880</v>
      </c>
      <c r="X66" s="6">
        <v>880</v>
      </c>
      <c r="Y66" s="6">
        <v>880</v>
      </c>
      <c r="Z66" s="6">
        <v>880</v>
      </c>
      <c r="AA66" s="6">
        <v>880</v>
      </c>
      <c r="AB66" s="6">
        <v>880</v>
      </c>
      <c r="AC66" s="6">
        <v>880</v>
      </c>
      <c r="AD66" s="6">
        <v>880</v>
      </c>
      <c r="AE66" s="6">
        <v>880</v>
      </c>
      <c r="AF66" s="6">
        <v>880</v>
      </c>
      <c r="AG66" s="6">
        <v>880</v>
      </c>
      <c r="AH66" s="6">
        <v>880</v>
      </c>
    </row>
    <row r="67" spans="1:34" x14ac:dyDescent="0.25">
      <c r="A67" s="5" t="s">
        <v>28</v>
      </c>
      <c r="B67" s="10">
        <v>139.41840000000002</v>
      </c>
      <c r="C67" s="6">
        <v>146.95681159420292</v>
      </c>
      <c r="D67" s="6">
        <v>202.54620337460366</v>
      </c>
      <c r="E67" s="6">
        <v>256.56213048561119</v>
      </c>
      <c r="F67" s="6">
        <v>308.4410729538713</v>
      </c>
      <c r="G67" s="6">
        <v>358.18303077938378</v>
      </c>
      <c r="H67" s="6">
        <v>405.78800396214893</v>
      </c>
      <c r="I67" s="6">
        <v>451.25599250216641</v>
      </c>
      <c r="J67" s="6">
        <v>451.25599250216641</v>
      </c>
      <c r="K67" s="6">
        <v>451.25599250216641</v>
      </c>
      <c r="L67" s="6">
        <v>451.25599250216641</v>
      </c>
      <c r="M67" s="6">
        <v>451.25599250216641</v>
      </c>
      <c r="N67" s="6">
        <v>451.25599250216641</v>
      </c>
      <c r="O67" s="6">
        <v>451.25599250216641</v>
      </c>
      <c r="P67" s="6">
        <v>451.25599250216641</v>
      </c>
      <c r="Q67" s="6">
        <v>451.25599250216641</v>
      </c>
      <c r="R67" s="6">
        <v>451.25599250216641</v>
      </c>
      <c r="S67" s="6">
        <v>451.25599250216641</v>
      </c>
      <c r="T67" s="6">
        <v>451.25599250216641</v>
      </c>
      <c r="U67" s="6">
        <v>451.25599250216641</v>
      </c>
      <c r="V67" s="6">
        <v>451.25599250216641</v>
      </c>
      <c r="W67" s="6">
        <v>451.25599250216641</v>
      </c>
      <c r="X67" s="6">
        <v>451.25599250216641</v>
      </c>
      <c r="Y67" s="6">
        <v>451.25599250216641</v>
      </c>
      <c r="Z67" s="6">
        <v>451.25599250216641</v>
      </c>
      <c r="AA67" s="6">
        <v>451.25599250216641</v>
      </c>
      <c r="AB67" s="6">
        <v>451.25599250216641</v>
      </c>
      <c r="AC67" s="6">
        <v>451.25599250216641</v>
      </c>
      <c r="AD67" s="6">
        <v>451.25599250216641</v>
      </c>
      <c r="AE67" s="6">
        <v>451.25599250216641</v>
      </c>
      <c r="AF67" s="6">
        <v>451.25599250216641</v>
      </c>
      <c r="AG67" s="6">
        <v>451.25599250216641</v>
      </c>
      <c r="AH67" s="6">
        <v>451.25599250216641</v>
      </c>
    </row>
    <row r="68" spans="1:34" x14ac:dyDescent="0.25">
      <c r="A68" s="5" t="s">
        <v>29</v>
      </c>
      <c r="B68" s="10">
        <v>825.07768831859687</v>
      </c>
      <c r="C68" s="6">
        <v>870.82969866635847</v>
      </c>
      <c r="D68" s="6">
        <v>916.58170915011601</v>
      </c>
      <c r="E68" s="6">
        <v>915.96798518345815</v>
      </c>
      <c r="F68" s="6">
        <v>915.37522408613495</v>
      </c>
      <c r="G68" s="6">
        <v>914.80353172103958</v>
      </c>
      <c r="H68" s="6">
        <v>914.25301260677486</v>
      </c>
      <c r="I68" s="6">
        <v>913.6267923058424</v>
      </c>
      <c r="J68" s="6">
        <v>913.11893829013707</v>
      </c>
      <c r="K68" s="6">
        <v>911.67544172537657</v>
      </c>
      <c r="L68" s="6">
        <v>910.2535452237471</v>
      </c>
      <c r="M68" s="6">
        <v>909.81049274172562</v>
      </c>
      <c r="N68" s="6">
        <v>909.38925708971283</v>
      </c>
      <c r="O68" s="6">
        <v>910.469157277617</v>
      </c>
      <c r="P68" s="6">
        <v>912.44319749351905</v>
      </c>
      <c r="Q68" s="6">
        <v>914.43938425593478</v>
      </c>
      <c r="R68" s="6">
        <v>918.59955950470862</v>
      </c>
      <c r="S68" s="6">
        <v>911.87092560170163</v>
      </c>
      <c r="T68" s="6">
        <v>907.3633582246307</v>
      </c>
      <c r="U68" s="6">
        <v>902.87838266116239</v>
      </c>
      <c r="V68" s="6">
        <v>898.41611183171585</v>
      </c>
      <c r="W68" s="6">
        <v>893.97665932885718</v>
      </c>
      <c r="X68" s="6">
        <v>889.65712038983293</v>
      </c>
      <c r="Y68" s="6">
        <v>885.26364767035182</v>
      </c>
      <c r="Z68" s="6">
        <v>881.85047315695522</v>
      </c>
      <c r="AA68" s="6">
        <v>878.46057671756864</v>
      </c>
      <c r="AB68" s="6">
        <v>874.13693922833602</v>
      </c>
      <c r="AC68" s="6">
        <v>869.83681338362464</v>
      </c>
      <c r="AD68" s="6">
        <v>859.33165232717795</v>
      </c>
      <c r="AE68" s="6">
        <v>847.95438651998211</v>
      </c>
      <c r="AF68" s="6">
        <v>836.57712071278627</v>
      </c>
      <c r="AG68" s="6">
        <v>827.86453086848633</v>
      </c>
      <c r="AH68" s="6">
        <v>827.86453086848633</v>
      </c>
    </row>
    <row r="69" spans="1:34" x14ac:dyDescent="0.25">
      <c r="A69" s="3" t="s">
        <v>8</v>
      </c>
      <c r="B69" s="10">
        <v>844.42907262653944</v>
      </c>
      <c r="C69" s="4">
        <v>819.94365388822371</v>
      </c>
      <c r="D69" s="4">
        <v>800.84897824307563</v>
      </c>
      <c r="E69" s="4">
        <v>781.67547736644042</v>
      </c>
      <c r="F69" s="4">
        <v>761.96561911040203</v>
      </c>
      <c r="G69" s="4">
        <v>741.42790406263748</v>
      </c>
      <c r="H69" s="4">
        <v>720.23558302982167</v>
      </c>
      <c r="I69" s="4">
        <v>698.57634572337406</v>
      </c>
      <c r="J69" s="4">
        <v>677.61948625920377</v>
      </c>
      <c r="K69" s="4">
        <v>658.40519711930915</v>
      </c>
      <c r="L69" s="4">
        <v>640.75577025430505</v>
      </c>
      <c r="M69" s="4">
        <v>624.28651861183232</v>
      </c>
      <c r="N69" s="4">
        <v>609.09119953117829</v>
      </c>
      <c r="O69" s="4">
        <v>595.0587586715809</v>
      </c>
      <c r="P69" s="4">
        <v>581.87980862286145</v>
      </c>
      <c r="Q69" s="4">
        <v>569.69163746875051</v>
      </c>
      <c r="R69" s="4">
        <v>558.40897634005705</v>
      </c>
      <c r="S69" s="4">
        <v>547.95241064146069</v>
      </c>
      <c r="T69" s="4">
        <v>538.28371794251973</v>
      </c>
      <c r="U69" s="4">
        <v>529.33974034865241</v>
      </c>
      <c r="V69" s="4">
        <v>521.06183020551885</v>
      </c>
      <c r="W69" s="4">
        <v>513.39912316530649</v>
      </c>
      <c r="X69" s="4">
        <v>506.29899266809321</v>
      </c>
      <c r="Y69" s="4">
        <v>499.71364863701467</v>
      </c>
      <c r="Z69" s="4">
        <v>493.59968056354478</v>
      </c>
      <c r="AA69" s="4">
        <v>487.91900375450416</v>
      </c>
      <c r="AB69" s="4">
        <v>482.63540207926769</v>
      </c>
      <c r="AC69" s="4">
        <v>477.71379224530085</v>
      </c>
      <c r="AD69" s="4">
        <v>472.010226863475</v>
      </c>
      <c r="AE69" s="4">
        <v>466.67804894031764</v>
      </c>
      <c r="AF69" s="4">
        <v>461.69400484464342</v>
      </c>
      <c r="AG69" s="4">
        <v>457.03648675587471</v>
      </c>
      <c r="AH69" s="4">
        <v>452.68538661510502</v>
      </c>
    </row>
    <row r="70" spans="1:34" x14ac:dyDescent="0.25">
      <c r="A70" s="5" t="s">
        <v>30</v>
      </c>
      <c r="B70" s="10">
        <v>593.98153771833097</v>
      </c>
      <c r="C70" s="6">
        <v>571.98823729636513</v>
      </c>
      <c r="D70" s="6">
        <v>548.44565984201392</v>
      </c>
      <c r="E70" s="6">
        <v>525.88629626097929</v>
      </c>
      <c r="F70" s="6">
        <v>503.06968381423042</v>
      </c>
      <c r="G70" s="6">
        <v>479.93572455686382</v>
      </c>
      <c r="H70" s="6">
        <v>456.4347391727996</v>
      </c>
      <c r="I70" s="6">
        <v>432.52569106751088</v>
      </c>
      <c r="J70" s="6">
        <v>409.36984887248764</v>
      </c>
      <c r="K70" s="6">
        <v>387.99982544555434</v>
      </c>
      <c r="L70" s="6">
        <v>368.23969617830812</v>
      </c>
      <c r="M70" s="6">
        <v>349.93617548580914</v>
      </c>
      <c r="N70" s="6">
        <v>332.95518612188937</v>
      </c>
      <c r="O70" s="6">
        <v>317.17898584210423</v>
      </c>
      <c r="P70" s="6">
        <v>302.29684965553827</v>
      </c>
      <c r="Q70" s="6">
        <v>288.44829494714992</v>
      </c>
      <c r="R70" s="6">
        <v>275.54939042848423</v>
      </c>
      <c r="S70" s="6">
        <v>263.52518010667643</v>
      </c>
      <c r="T70" s="6">
        <v>252.30846063532636</v>
      </c>
      <c r="U70" s="6">
        <v>241.83874928132531</v>
      </c>
      <c r="V70" s="6">
        <v>232.06141113254316</v>
      </c>
      <c r="W70" s="6">
        <v>222.92691942190393</v>
      </c>
      <c r="X70" s="6">
        <v>214.39022721365882</v>
      </c>
      <c r="Y70" s="6">
        <v>206.41023233462644</v>
      </c>
      <c r="Z70" s="6">
        <v>198.94932045947223</v>
      </c>
      <c r="AA70" s="6">
        <v>191.97297377698095</v>
      </c>
      <c r="AB70" s="6">
        <v>185.44943475898233</v>
      </c>
      <c r="AC70" s="6">
        <v>179.34941629613385</v>
      </c>
      <c r="AD70" s="6">
        <v>173.64585091430803</v>
      </c>
      <c r="AE70" s="6">
        <v>168.31367299115067</v>
      </c>
      <c r="AF70" s="6">
        <v>163.32962889547642</v>
      </c>
      <c r="AG70" s="6">
        <v>158.67211080670771</v>
      </c>
      <c r="AH70" s="6">
        <v>154.32101066593808</v>
      </c>
    </row>
    <row r="71" spans="1:34" x14ac:dyDescent="0.25">
      <c r="A71" s="5" t="s">
        <v>31</v>
      </c>
      <c r="B71" s="10">
        <v>50.162345013201239</v>
      </c>
      <c r="C71" s="6">
        <v>50.546426585515292</v>
      </c>
      <c r="D71" s="6">
        <v>51.49390377775191</v>
      </c>
      <c r="E71" s="6">
        <v>52.215148945940044</v>
      </c>
      <c r="F71" s="6">
        <v>52.876939350461384</v>
      </c>
      <c r="G71" s="6">
        <v>53.429982623355713</v>
      </c>
      <c r="H71" s="6">
        <v>53.921766595027847</v>
      </c>
      <c r="I71" s="6">
        <v>54.401013779473118</v>
      </c>
      <c r="J71" s="6">
        <v>54.869433738586096</v>
      </c>
      <c r="K71" s="6">
        <v>55.328641058600546</v>
      </c>
      <c r="L71" s="6">
        <v>55.778255836873207</v>
      </c>
      <c r="M71" s="6">
        <v>56.168985705443916</v>
      </c>
      <c r="N71" s="6">
        <v>56.549363226986394</v>
      </c>
      <c r="O71" s="6">
        <v>56.920813036412767</v>
      </c>
      <c r="P71" s="6">
        <v>57.283620060705445</v>
      </c>
      <c r="Q71" s="6">
        <v>57.637309421560431</v>
      </c>
      <c r="R71" s="6">
        <v>57.981596191995244</v>
      </c>
      <c r="S71" s="6">
        <v>58.315530615401798</v>
      </c>
      <c r="T71" s="6">
        <v>58.645286109732766</v>
      </c>
      <c r="U71" s="6">
        <v>58.970292821023236</v>
      </c>
      <c r="V71" s="6">
        <v>59.289695968325944</v>
      </c>
      <c r="W71" s="6">
        <v>59.603210624658445</v>
      </c>
      <c r="X71" s="6">
        <v>59.909222203786996</v>
      </c>
      <c r="Y71" s="6">
        <v>60.20630607079945</v>
      </c>
      <c r="Z71" s="6">
        <v>60.493227542105267</v>
      </c>
      <c r="AA71" s="6">
        <v>60.769226812417976</v>
      </c>
      <c r="AB71" s="6">
        <v>61.033354125129499</v>
      </c>
      <c r="AC71" s="6">
        <v>61.284374796649274</v>
      </c>
      <c r="AD71" s="6">
        <v>61.284374796649274</v>
      </c>
      <c r="AE71" s="6">
        <v>61.284374796649274</v>
      </c>
      <c r="AF71" s="6">
        <v>61.284374796649274</v>
      </c>
      <c r="AG71" s="6">
        <v>61.284374796649274</v>
      </c>
      <c r="AH71" s="6">
        <v>61.284374796649274</v>
      </c>
    </row>
    <row r="72" spans="1:34" x14ac:dyDescent="0.25">
      <c r="A72" s="5" t="s">
        <v>32</v>
      </c>
      <c r="B72" s="10">
        <v>36.553209746169337</v>
      </c>
      <c r="C72" s="6">
        <v>36.553209746169337</v>
      </c>
      <c r="D72" s="6">
        <v>36.553209746169337</v>
      </c>
      <c r="E72" s="6">
        <v>36.553209746169337</v>
      </c>
      <c r="F72" s="6">
        <v>36.553209746169337</v>
      </c>
      <c r="G72" s="6">
        <v>36.553209746169337</v>
      </c>
      <c r="H72" s="6">
        <v>36.553209746169337</v>
      </c>
      <c r="I72" s="6">
        <v>36.553209746169337</v>
      </c>
      <c r="J72" s="6">
        <v>36.553209746169337</v>
      </c>
      <c r="K72" s="6">
        <v>36.553209746169337</v>
      </c>
      <c r="L72" s="6">
        <v>36.553209746169337</v>
      </c>
      <c r="M72" s="6">
        <v>36.553209746169337</v>
      </c>
      <c r="N72" s="6">
        <v>36.553209746169337</v>
      </c>
      <c r="O72" s="6">
        <v>36.553209746169337</v>
      </c>
      <c r="P72" s="6">
        <v>36.553209746169337</v>
      </c>
      <c r="Q72" s="6">
        <v>36.553209746169337</v>
      </c>
      <c r="R72" s="6">
        <v>36.553209746169337</v>
      </c>
      <c r="S72" s="6">
        <v>36.553209746169337</v>
      </c>
      <c r="T72" s="6">
        <v>36.553209746169337</v>
      </c>
      <c r="U72" s="6">
        <v>36.553209746169337</v>
      </c>
      <c r="V72" s="6">
        <v>36.553209746169337</v>
      </c>
      <c r="W72" s="6">
        <v>36.553209746169337</v>
      </c>
      <c r="X72" s="6">
        <v>36.553209746169337</v>
      </c>
      <c r="Y72" s="6">
        <v>36.553209746169337</v>
      </c>
      <c r="Z72" s="6">
        <v>36.553209746169337</v>
      </c>
      <c r="AA72" s="6">
        <v>36.553209746169337</v>
      </c>
      <c r="AB72" s="6">
        <v>36.553209746169337</v>
      </c>
      <c r="AC72" s="6">
        <v>36.553209746169337</v>
      </c>
      <c r="AD72" s="6">
        <v>36.553209746169337</v>
      </c>
      <c r="AE72" s="6">
        <v>36.553209746169337</v>
      </c>
      <c r="AF72" s="6">
        <v>36.553209746169337</v>
      </c>
      <c r="AG72" s="6">
        <v>36.553209746169337</v>
      </c>
      <c r="AH72" s="6">
        <v>36.553209746169337</v>
      </c>
    </row>
    <row r="73" spans="1:34" x14ac:dyDescent="0.25">
      <c r="A73" s="5" t="s">
        <v>33</v>
      </c>
      <c r="B73" s="10">
        <v>163.73198014883783</v>
      </c>
      <c r="C73" s="6">
        <v>160.85578026017384</v>
      </c>
      <c r="D73" s="6">
        <v>164.35620487714039</v>
      </c>
      <c r="E73" s="6">
        <v>167.02082241335171</v>
      </c>
      <c r="F73" s="6">
        <v>169.46578619954079</v>
      </c>
      <c r="G73" s="6">
        <v>171.50898713624858</v>
      </c>
      <c r="H73" s="6">
        <v>173.32586751582483</v>
      </c>
      <c r="I73" s="6">
        <v>175.09643113022065</v>
      </c>
      <c r="J73" s="6">
        <v>176.82699390196075</v>
      </c>
      <c r="K73" s="6">
        <v>178.52352086898492</v>
      </c>
      <c r="L73" s="6">
        <v>180.1846084929544</v>
      </c>
      <c r="M73" s="6">
        <v>181.62814767440995</v>
      </c>
      <c r="N73" s="6">
        <v>183.03344043613316</v>
      </c>
      <c r="O73" s="6">
        <v>184.40575004689458</v>
      </c>
      <c r="P73" s="6">
        <v>185.74612916044833</v>
      </c>
      <c r="Q73" s="6">
        <v>187.05282335387091</v>
      </c>
      <c r="R73" s="6">
        <v>188.32477997340823</v>
      </c>
      <c r="S73" s="6">
        <v>189.5584901732131</v>
      </c>
      <c r="T73" s="6">
        <v>190.77676145129129</v>
      </c>
      <c r="U73" s="6">
        <v>191.97748850013448</v>
      </c>
      <c r="V73" s="6">
        <v>193.15751335848034</v>
      </c>
      <c r="W73" s="6">
        <v>194.3157833725748</v>
      </c>
      <c r="X73" s="6">
        <v>195.44633350447802</v>
      </c>
      <c r="Y73" s="6">
        <v>196.54390048541941</v>
      </c>
      <c r="Z73" s="6">
        <v>197.60392281579797</v>
      </c>
      <c r="AA73" s="6">
        <v>198.62359341893591</v>
      </c>
      <c r="AB73" s="6">
        <v>199.59940344898646</v>
      </c>
      <c r="AC73" s="6">
        <v>200.52679140634837</v>
      </c>
      <c r="AD73" s="6">
        <v>200.52679140634837</v>
      </c>
      <c r="AE73" s="6">
        <v>200.52679140634837</v>
      </c>
      <c r="AF73" s="6">
        <v>200.52679140634837</v>
      </c>
      <c r="AG73" s="6">
        <v>200.52679140634837</v>
      </c>
      <c r="AH73" s="6">
        <v>200.52679140634837</v>
      </c>
    </row>
    <row r="74" spans="1:34" x14ac:dyDescent="0.25">
      <c r="A74" s="12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13"/>
      <c r="P74" s="13"/>
      <c r="Q74" s="13"/>
      <c r="R74" s="13"/>
      <c r="S74" s="13"/>
    </row>
    <row r="75" spans="1:34" x14ac:dyDescent="0.25">
      <c r="A75" s="1" t="s">
        <v>45</v>
      </c>
      <c r="B75" s="8">
        <v>42724.747753625066</v>
      </c>
      <c r="C75" s="8">
        <v>42565.018632609135</v>
      </c>
      <c r="D75" s="8">
        <v>42205.97716118025</v>
      </c>
      <c r="E75" s="8">
        <v>41301.5935412775</v>
      </c>
      <c r="F75" s="8">
        <v>40575.990896148411</v>
      </c>
      <c r="G75" s="8">
        <v>39558.484996105646</v>
      </c>
      <c r="H75" s="8">
        <v>38456.566533572899</v>
      </c>
      <c r="I75" s="8">
        <v>37329.147579637429</v>
      </c>
      <c r="J75" s="8">
        <v>36731.391476097429</v>
      </c>
      <c r="K75" s="8">
        <v>36261.31175452788</v>
      </c>
      <c r="L75" s="8">
        <v>35736.264436472251</v>
      </c>
      <c r="M75" s="8">
        <v>35208.665922345412</v>
      </c>
      <c r="N75" s="8">
        <v>34636.909077932884</v>
      </c>
      <c r="O75" s="8">
        <v>34057.810970045037</v>
      </c>
      <c r="P75" s="8">
        <v>33484.098255413737</v>
      </c>
      <c r="Q75" s="8">
        <v>32924.098966208701</v>
      </c>
      <c r="R75" s="8">
        <v>32461.904213324429</v>
      </c>
      <c r="S75" s="8">
        <v>31724.001122784379</v>
      </c>
      <c r="T75" s="8">
        <v>31116.635302956336</v>
      </c>
      <c r="U75" s="8">
        <v>30528.744381077515</v>
      </c>
      <c r="V75" s="8">
        <v>29957.712112814046</v>
      </c>
      <c r="W75" s="8">
        <v>29407.752217440368</v>
      </c>
      <c r="X75" s="8">
        <v>28887.197528539273</v>
      </c>
      <c r="Y75" s="8">
        <v>28369.404576061086</v>
      </c>
      <c r="Z75" s="8">
        <v>27869.359869974687</v>
      </c>
      <c r="AA75" s="8">
        <v>27390.376392950897</v>
      </c>
      <c r="AB75" s="8">
        <v>26982.860410301069</v>
      </c>
      <c r="AC75" s="8">
        <v>26613.540876466555</v>
      </c>
      <c r="AD75" s="8">
        <v>26312.881524828379</v>
      </c>
      <c r="AE75" s="8">
        <v>26020.695570518415</v>
      </c>
      <c r="AF75" s="8">
        <v>25735.430188310649</v>
      </c>
      <c r="AG75" s="8">
        <v>25482.87011996287</v>
      </c>
      <c r="AH75" s="8">
        <v>25473.171950694461</v>
      </c>
    </row>
    <row r="76" spans="1:34" x14ac:dyDescent="0.25">
      <c r="B76" s="11">
        <f t="shared" ref="B76:AB76" si="2">B75-(B41+B46+B47+B48+B49+B55+B61+B62+B69)</f>
        <v>0</v>
      </c>
      <c r="C76" s="11">
        <f t="shared" si="2"/>
        <v>0</v>
      </c>
      <c r="D76" s="11">
        <f t="shared" si="2"/>
        <v>0</v>
      </c>
      <c r="E76" s="11">
        <f t="shared" si="2"/>
        <v>0</v>
      </c>
      <c r="F76" s="11">
        <f t="shared" si="2"/>
        <v>0</v>
      </c>
      <c r="G76" s="11">
        <f t="shared" si="2"/>
        <v>0</v>
      </c>
      <c r="H76" s="11">
        <f t="shared" si="2"/>
        <v>0</v>
      </c>
      <c r="I76" s="11">
        <f t="shared" si="2"/>
        <v>0</v>
      </c>
      <c r="J76" s="11">
        <f t="shared" si="2"/>
        <v>0</v>
      </c>
      <c r="K76" s="11">
        <f t="shared" si="2"/>
        <v>0</v>
      </c>
      <c r="L76" s="11">
        <f t="shared" si="2"/>
        <v>0</v>
      </c>
      <c r="M76" s="11">
        <f t="shared" si="2"/>
        <v>0</v>
      </c>
      <c r="N76" s="11">
        <f t="shared" si="2"/>
        <v>0</v>
      </c>
      <c r="O76" s="11">
        <f t="shared" si="2"/>
        <v>0</v>
      </c>
      <c r="P76" s="11">
        <f t="shared" si="2"/>
        <v>0</v>
      </c>
      <c r="Q76" s="11">
        <f t="shared" si="2"/>
        <v>0</v>
      </c>
      <c r="R76" s="11">
        <f t="shared" si="2"/>
        <v>0</v>
      </c>
      <c r="S76" s="11">
        <f t="shared" si="2"/>
        <v>0</v>
      </c>
      <c r="T76" s="11">
        <f t="shared" si="2"/>
        <v>0</v>
      </c>
      <c r="U76" s="11">
        <f t="shared" si="2"/>
        <v>0</v>
      </c>
      <c r="V76" s="11">
        <f t="shared" si="2"/>
        <v>0</v>
      </c>
      <c r="W76" s="11">
        <f t="shared" si="2"/>
        <v>0</v>
      </c>
      <c r="X76" s="11">
        <f t="shared" si="2"/>
        <v>0</v>
      </c>
      <c r="Y76" s="11">
        <f t="shared" si="2"/>
        <v>0</v>
      </c>
      <c r="Z76" s="11">
        <f t="shared" si="2"/>
        <v>0</v>
      </c>
      <c r="AA76" s="11">
        <f t="shared" si="2"/>
        <v>0</v>
      </c>
      <c r="AB76" s="11">
        <f t="shared" si="2"/>
        <v>0</v>
      </c>
      <c r="AC76" s="16">
        <f>AC75-(AC41+AC46+AC47+AC48+AC49+AC55+AC61+AC62+AC69)</f>
        <v>0</v>
      </c>
      <c r="AD76" s="11">
        <f t="shared" ref="AD76:AH76" si="3">AD75-(AD41+AD46+AD47+AD48+AD49+AD55+AD61+AD62+AD69)</f>
        <v>0</v>
      </c>
      <c r="AE76" s="16">
        <f t="shared" si="3"/>
        <v>0</v>
      </c>
      <c r="AF76" s="11">
        <f t="shared" si="3"/>
        <v>0</v>
      </c>
      <c r="AG76" s="16">
        <f t="shared" si="3"/>
        <v>0</v>
      </c>
      <c r="AH76" s="11">
        <f t="shared" si="3"/>
        <v>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With Existing Measures</vt:lpstr>
      <vt:lpstr>With Additional Measures</vt:lpstr>
      <vt:lpstr>ETS and non-ETS (WEM)</vt:lpstr>
      <vt:lpstr>ETS and non-ETS (WAM)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DF</dc:creator>
  <cp:lastModifiedBy>Francesco Martini</cp:lastModifiedBy>
  <dcterms:created xsi:type="dcterms:W3CDTF">2018-05-29T14:18:16Z</dcterms:created>
  <dcterms:modified xsi:type="dcterms:W3CDTF">2025-05-06T13:25:29Z</dcterms:modified>
</cp:coreProperties>
</file>