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Projections\GHGs - GovReg Reporting\Publication\Website_Report_Infographic_Data\"/>
    </mc:Choice>
  </mc:AlternateContent>
  <xr:revisionPtr revIDLastSave="0" documentId="13_ncr:1_{A5ADB74B-362E-4154-90A4-1A4746782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th Existing Measures" sheetId="3" r:id="rId1"/>
    <sheet name="With Additional Measures" sheetId="4" r:id="rId2"/>
    <sheet name="ETS and non-ETS (WEM)" sheetId="5" r:id="rId3"/>
    <sheet name="ETS and non-ETS (WAM)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5" l="1"/>
  <c r="AF35" i="4" l="1"/>
  <c r="AC35" i="4"/>
  <c r="AD35" i="4"/>
  <c r="AG35" i="4"/>
  <c r="AE35" i="4"/>
  <c r="V35" i="4" l="1"/>
  <c r="AA35" i="4"/>
  <c r="Z35" i="4"/>
  <c r="X35" i="4"/>
  <c r="W35" i="4"/>
  <c r="U35" i="4"/>
  <c r="T35" i="4"/>
  <c r="Y35" i="4"/>
  <c r="S35" i="4"/>
  <c r="AB35" i="4"/>
  <c r="O35" i="4"/>
  <c r="C35" i="4"/>
  <c r="Q35" i="4"/>
  <c r="P35" i="4"/>
  <c r="K35" i="4"/>
  <c r="J35" i="4"/>
  <c r="N35" i="4"/>
  <c r="M35" i="4"/>
  <c r="L35" i="4"/>
  <c r="I35" i="4"/>
  <c r="R35" i="4"/>
  <c r="H35" i="4"/>
  <c r="G35" i="4"/>
  <c r="F35" i="4"/>
  <c r="E35" i="4"/>
  <c r="D35" i="4"/>
  <c r="AC35" i="3" l="1"/>
  <c r="AD35" i="3"/>
  <c r="AE35" i="3"/>
  <c r="AF35" i="3"/>
  <c r="AG35" i="3"/>
  <c r="B35" i="3" l="1"/>
  <c r="O35" i="3" l="1"/>
  <c r="Y35" i="3"/>
  <c r="K35" i="3" l="1"/>
  <c r="U35" i="3"/>
  <c r="W35" i="3"/>
  <c r="T35" i="3"/>
  <c r="X35" i="3"/>
  <c r="J35" i="3"/>
  <c r="I35" i="3"/>
  <c r="S35" i="3"/>
  <c r="V35" i="3"/>
  <c r="Q35" i="3"/>
  <c r="P35" i="3"/>
  <c r="AA35" i="3"/>
  <c r="N35" i="3"/>
  <c r="Z35" i="3"/>
  <c r="L35" i="3"/>
  <c r="E35" i="3" l="1"/>
  <c r="G35" i="3"/>
  <c r="C35" i="3"/>
  <c r="F35" i="3"/>
  <c r="D35" i="3"/>
  <c r="H35" i="3" l="1"/>
  <c r="AB35" i="3"/>
  <c r="R35" i="3"/>
  <c r="M35" i="3"/>
  <c r="B37" i="5" l="1"/>
  <c r="C37" i="5" l="1"/>
  <c r="D37" i="5"/>
  <c r="E37" i="5" l="1"/>
  <c r="F37" i="5" l="1"/>
  <c r="G37" i="5" l="1"/>
  <c r="I37" i="5" l="1"/>
  <c r="H37" i="5"/>
  <c r="J37" i="5" l="1"/>
  <c r="K37" i="5"/>
  <c r="L37" i="5" l="1"/>
  <c r="M37" i="5"/>
  <c r="N37" i="5" l="1"/>
  <c r="O37" i="5"/>
  <c r="P37" i="5" l="1"/>
  <c r="Q37" i="5" l="1"/>
  <c r="R37" i="5"/>
  <c r="S37" i="5" l="1"/>
  <c r="T37" i="5"/>
  <c r="U37" i="5" l="1"/>
  <c r="V37" i="5" l="1"/>
  <c r="W37" i="5" l="1"/>
  <c r="X37" i="5"/>
  <c r="Y37" i="5" l="1"/>
  <c r="Z37" i="5" l="1"/>
  <c r="AA37" i="5" l="1"/>
  <c r="AB37" i="5" l="1"/>
  <c r="AC37" i="5" l="1"/>
  <c r="AD37" i="5" l="1"/>
  <c r="AE37" i="5"/>
  <c r="AF37" i="5" l="1"/>
  <c r="AG37" i="5" l="1"/>
  <c r="B46" i="3" l="1"/>
  <c r="B47" i="3"/>
  <c r="C46" i="3"/>
  <c r="C47" i="3"/>
  <c r="C76" i="5"/>
  <c r="D46" i="3" l="1"/>
  <c r="D47" i="3"/>
  <c r="D76" i="5"/>
  <c r="F46" i="3" l="1"/>
  <c r="F47" i="3"/>
  <c r="F76" i="5"/>
  <c r="G46" i="3" l="1"/>
  <c r="G47" i="3"/>
  <c r="E47" i="3"/>
  <c r="E46" i="3"/>
  <c r="E76" i="5"/>
  <c r="G76" i="5"/>
  <c r="H46" i="3" l="1"/>
  <c r="H47" i="3"/>
  <c r="I47" i="3"/>
  <c r="I46" i="3"/>
  <c r="I76" i="5"/>
  <c r="H76" i="5"/>
  <c r="K47" i="3" l="1"/>
  <c r="K46" i="3"/>
  <c r="K76" i="5"/>
  <c r="J76" i="5" l="1"/>
  <c r="J46" i="3" l="1"/>
  <c r="J47" i="3"/>
  <c r="M47" i="3" l="1"/>
  <c r="M46" i="3"/>
  <c r="M76" i="5"/>
  <c r="L76" i="5" l="1"/>
  <c r="N46" i="3" l="1"/>
  <c r="N47" i="3"/>
  <c r="L46" i="3"/>
  <c r="L47" i="3"/>
  <c r="N76" i="5"/>
  <c r="P47" i="3" l="1"/>
  <c r="P46" i="3"/>
  <c r="O46" i="3"/>
  <c r="O47" i="3"/>
  <c r="P76" i="5"/>
  <c r="O76" i="5"/>
  <c r="Q76" i="5" l="1"/>
  <c r="R46" i="3" l="1"/>
  <c r="R47" i="3"/>
  <c r="Q47" i="3"/>
  <c r="Q46" i="3"/>
  <c r="R76" i="5"/>
  <c r="S46" i="3" l="1"/>
  <c r="S47" i="3"/>
  <c r="S76" i="5"/>
  <c r="U46" i="3" l="1"/>
  <c r="U47" i="3"/>
  <c r="T46" i="3"/>
  <c r="T47" i="3"/>
  <c r="U76" i="5"/>
  <c r="T76" i="5"/>
  <c r="V46" i="3" l="1"/>
  <c r="V47" i="3"/>
  <c r="V76" i="5"/>
  <c r="W46" i="3" l="1"/>
  <c r="W47" i="3"/>
  <c r="X46" i="3"/>
  <c r="X47" i="3"/>
  <c r="W76" i="5"/>
  <c r="X76" i="5"/>
  <c r="Y46" i="3" l="1"/>
  <c r="Y47" i="3"/>
  <c r="Y76" i="5"/>
  <c r="Z46" i="3" l="1"/>
  <c r="Z47" i="3"/>
  <c r="Z76" i="5"/>
  <c r="AA46" i="3" l="1"/>
  <c r="AA47" i="3"/>
  <c r="AB46" i="3"/>
  <c r="AB47" i="3"/>
  <c r="AB76" i="5"/>
  <c r="AA76" i="5"/>
  <c r="AC46" i="3" l="1"/>
  <c r="AC47" i="3"/>
  <c r="AD46" i="3"/>
  <c r="AD47" i="3"/>
  <c r="AD76" i="5"/>
  <c r="AC76" i="5"/>
  <c r="AF46" i="3" l="1"/>
  <c r="AF47" i="3"/>
  <c r="AF76" i="5"/>
  <c r="AE46" i="3" l="1"/>
  <c r="AE47" i="3"/>
  <c r="AE76" i="5"/>
  <c r="AG76" i="5" l="1"/>
  <c r="AG46" i="3" l="1"/>
  <c r="AG47" i="3"/>
  <c r="B35" i="4" l="1"/>
  <c r="B37" i="6" l="1"/>
  <c r="C37" i="6" l="1"/>
  <c r="D37" i="6" l="1"/>
  <c r="E37" i="6" l="1"/>
  <c r="F37" i="6" l="1"/>
  <c r="G37" i="6" l="1"/>
  <c r="H37" i="6" l="1"/>
  <c r="I37" i="6" l="1"/>
  <c r="J37" i="6" l="1"/>
  <c r="K37" i="6" l="1"/>
  <c r="L37" i="6" l="1"/>
  <c r="M37" i="6" l="1"/>
  <c r="N37" i="6" l="1"/>
  <c r="O37" i="6" l="1"/>
  <c r="P37" i="6" l="1"/>
  <c r="Q37" i="6" l="1"/>
  <c r="R37" i="6" l="1"/>
  <c r="S37" i="6" l="1"/>
  <c r="T37" i="6" l="1"/>
  <c r="U37" i="6" l="1"/>
  <c r="V37" i="6" l="1"/>
  <c r="W37" i="6" l="1"/>
  <c r="X37" i="6" l="1"/>
  <c r="Y37" i="6" l="1"/>
  <c r="Z37" i="6" l="1"/>
  <c r="AA37" i="6" l="1"/>
  <c r="AB37" i="6" l="1"/>
  <c r="AC37" i="6" l="1"/>
  <c r="AD37" i="6" l="1"/>
  <c r="AE37" i="6" l="1"/>
  <c r="AF37" i="6" l="1"/>
  <c r="AG37" i="6" l="1"/>
  <c r="C46" i="4" l="1"/>
  <c r="C47" i="4"/>
  <c r="B46" i="4"/>
  <c r="B47" i="4"/>
  <c r="B76" i="6"/>
  <c r="C76" i="6"/>
  <c r="D46" i="4" l="1"/>
  <c r="D47" i="4"/>
  <c r="D76" i="6"/>
  <c r="F46" i="4" l="1"/>
  <c r="F47" i="4"/>
  <c r="F76" i="6"/>
  <c r="E46" i="4" l="1"/>
  <c r="E47" i="4"/>
  <c r="G46" i="4"/>
  <c r="G47" i="4"/>
  <c r="E76" i="6"/>
  <c r="G76" i="6"/>
  <c r="I46" i="4" l="1"/>
  <c r="I47" i="4"/>
  <c r="H46" i="4"/>
  <c r="H47" i="4"/>
  <c r="I76" i="6"/>
  <c r="H76" i="6"/>
  <c r="K46" i="4" l="1"/>
  <c r="K47" i="4"/>
  <c r="K76" i="6"/>
  <c r="J76" i="6" l="1"/>
  <c r="J46" i="4" l="1"/>
  <c r="J47" i="4"/>
  <c r="M46" i="4" l="1"/>
  <c r="M47" i="4"/>
  <c r="M76" i="6"/>
  <c r="L76" i="6" l="1"/>
  <c r="L46" i="4" l="1"/>
  <c r="L47" i="4"/>
  <c r="N46" i="4"/>
  <c r="N47" i="4"/>
  <c r="N76" i="6"/>
  <c r="O46" i="4" l="1"/>
  <c r="O47" i="4"/>
  <c r="P46" i="4"/>
  <c r="P47" i="4"/>
  <c r="P76" i="6"/>
  <c r="O76" i="6"/>
  <c r="Q76" i="6" l="1"/>
  <c r="R46" i="4" l="1"/>
  <c r="R47" i="4"/>
  <c r="Q46" i="4"/>
  <c r="Q47" i="4"/>
  <c r="R76" i="6"/>
  <c r="S46" i="4" l="1"/>
  <c r="S47" i="4"/>
  <c r="S76" i="6"/>
  <c r="T46" i="4" l="1"/>
  <c r="T47" i="4"/>
  <c r="U46" i="4"/>
  <c r="U47" i="4"/>
  <c r="U76" i="6"/>
  <c r="T76" i="6"/>
  <c r="V46" i="4" l="1"/>
  <c r="V47" i="4"/>
  <c r="V76" i="6"/>
  <c r="X46" i="4" l="1"/>
  <c r="X47" i="4"/>
  <c r="W46" i="4"/>
  <c r="W47" i="4"/>
  <c r="W76" i="6"/>
  <c r="X76" i="6"/>
  <c r="Y46" i="4" l="1"/>
  <c r="Y47" i="4"/>
  <c r="Y76" i="6"/>
  <c r="Z46" i="4" l="1"/>
  <c r="Z47" i="4"/>
  <c r="Z76" i="6"/>
  <c r="AB46" i="4" l="1"/>
  <c r="AB47" i="4"/>
  <c r="AA46" i="4"/>
  <c r="AA47" i="4"/>
  <c r="AB76" i="6"/>
  <c r="AA76" i="6"/>
  <c r="AD46" i="4" l="1"/>
  <c r="AD47" i="4"/>
  <c r="AC46" i="4"/>
  <c r="AC47" i="4"/>
  <c r="AD76" i="6"/>
  <c r="AC76" i="6"/>
  <c r="AF46" i="4" l="1"/>
  <c r="AF47" i="4"/>
  <c r="AF76" i="6"/>
  <c r="AE46" i="4" l="1"/>
  <c r="AE47" i="4"/>
  <c r="AE76" i="6"/>
  <c r="AG76" i="6" l="1"/>
  <c r="AG46" i="4" l="1"/>
  <c r="AG47" i="4"/>
</calcChain>
</file>

<file path=xl/sharedStrings.xml><?xml version="1.0" encoding="utf-8"?>
<sst xmlns="http://schemas.openxmlformats.org/spreadsheetml/2006/main" count="486" uniqueCount="50">
  <si>
    <t>Energy Industries</t>
  </si>
  <si>
    <t>Residential</t>
  </si>
  <si>
    <t>Manufacturing Combustion</t>
  </si>
  <si>
    <t>Commercial / Public Services</t>
  </si>
  <si>
    <t>Transport</t>
  </si>
  <si>
    <t>Industrial Processes</t>
  </si>
  <si>
    <t>F-Gases</t>
  </si>
  <si>
    <t>Agriculture</t>
  </si>
  <si>
    <t>Waste</t>
  </si>
  <si>
    <t>National Total</t>
  </si>
  <si>
    <t>Public electricity and heat production</t>
  </si>
  <si>
    <t>Petroleum refining</t>
  </si>
  <si>
    <t>Solid fuels and other energy industries</t>
  </si>
  <si>
    <t>Fugitive emissions</t>
  </si>
  <si>
    <t>Domestic aviation</t>
  </si>
  <si>
    <t>Road transportation</t>
  </si>
  <si>
    <t>Railways</t>
  </si>
  <si>
    <t>Domestic navigation</t>
  </si>
  <si>
    <t>Other transportation</t>
  </si>
  <si>
    <t>Mineral industry</t>
  </si>
  <si>
    <t>Chemical industry</t>
  </si>
  <si>
    <t>Metal industry</t>
  </si>
  <si>
    <t>Non-energy products from fuels and solvent use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</si>
  <si>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</si>
  <si>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</si>
  <si>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</si>
  <si>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</si>
  <si>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</si>
  <si>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</si>
  <si>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Agriculture/Forestry/Fishing fuel combustion</t>
  </si>
  <si>
    <t>Landfills</t>
  </si>
  <si>
    <t>Biological treatment of solid waste</t>
  </si>
  <si>
    <t>Incineration and open burning of waste</t>
  </si>
  <si>
    <t>Wastewater treatment and discharge</t>
  </si>
  <si>
    <t>Land use, land use change and forestry</t>
  </si>
  <si>
    <t>Forest land</t>
  </si>
  <si>
    <t>Cropland</t>
  </si>
  <si>
    <t>Grassland</t>
  </si>
  <si>
    <t>Wetlands</t>
  </si>
  <si>
    <t>Settlements</t>
  </si>
  <si>
    <t>Other land</t>
  </si>
  <si>
    <t>Harvested wood products</t>
  </si>
  <si>
    <t>Other</t>
  </si>
  <si>
    <t>National Total including LULUCF</t>
  </si>
  <si>
    <t>National Total ETS</t>
  </si>
  <si>
    <t>National Total Non-ETS</t>
  </si>
  <si>
    <t>NO</t>
  </si>
  <si>
    <t>2025-2055 ETS GHG Emissions Projections (kt CO2 eq)</t>
  </si>
  <si>
    <t>2025-2055 Non-ETS GHG Emissions Projections (kt CO2 eq)</t>
  </si>
  <si>
    <t>2025-2055 GHG Emissions Projections (kt CO2 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</si>
</sst>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.0000"/>
    <numFmt numFmtId="165" formatCode="_-* #,##0.00\ _D_M_-;\-* #,##0.00\ _D_M_-;_-* &quot;-&quot;??\ _D_M_-;_-@_-"/>
    <numFmt numFmtId="166" formatCode="_-* #,##0.00\ &quot;€&quot;_-;\-* #,##0.00\ &quot;€&quot;_-;_-* &quot;-&quot;??\ &quot;€&quot;_-;_-@_-"/>
    <numFmt numFmtId="167" formatCode="#\ ###\ ##0;&quot;-&quot;#\ ###\ ##0"/>
    <numFmt numFmtId="168" formatCode="_-* #,##0.00\ _€_-;\-* #,##0.00\ _€_-;_-* &quot;-&quot;??\ _€_-;_-@_-"/>
    <numFmt numFmtId="169" formatCode="_ * #,##0.00_ ;_ * \-#,##0.00_ ;_ * &quot;-&quot;??_ ;_ @_ "/>
    <numFmt numFmtId="170" formatCode="_-* #,##0.00\ _F_-;\-* #,##0.00\ _F_-;_-* &quot;-&quot;??\ _F_-;_-@_-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Helv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u/>
      <sz val="10"/>
      <color indexed="20"/>
      <name val="Arial"/>
      <family val="2"/>
    </font>
    <font>
      <b/>
      <sz val="12"/>
      <name val="Times New Roman"/>
      <family val="1"/>
    </font>
    <font>
      <u/>
      <sz val="10"/>
      <color indexed="12"/>
      <name val="Times New Roman CE"/>
      <charset val="238"/>
    </font>
    <font>
      <sz val="10"/>
      <name val="Times New Roman CE"/>
      <charset val="238"/>
    </font>
    <font>
      <sz val="8"/>
      <name val="Helvetica"/>
      <family val="2"/>
    </font>
    <font>
      <sz val="6.5"/>
      <name val="Univers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u/>
      <sz val="7"/>
      <color indexed="12"/>
      <name val="Arial"/>
      <family val="2"/>
    </font>
    <font>
      <u/>
      <sz val="9.9"/>
      <color theme="1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96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164" fontId="6" fillId="7" borderId="0" applyBorder="0">
      <alignment horizontal="right" vertical="center"/>
    </xf>
    <xf numFmtId="1" fontId="8" fillId="0" borderId="0">
      <alignment horizontal="left"/>
      <protection locked="0"/>
    </xf>
    <xf numFmtId="0" fontId="9" fillId="8" borderId="6" applyNumberFormat="0" applyAlignment="0" applyProtection="0"/>
    <xf numFmtId="0" fontId="10" fillId="8" borderId="7" applyNumberFormat="0" applyAlignment="0" applyProtection="0"/>
    <xf numFmtId="4" fontId="11" fillId="0" borderId="3" applyFill="0" applyBorder="0" applyProtection="0">
      <alignment horizontal="right" vertical="center"/>
    </xf>
    <xf numFmtId="0" fontId="1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6" fillId="0" borderId="0" applyBorder="0">
      <alignment horizontal="right" vertical="center"/>
    </xf>
    <xf numFmtId="0" fontId="19" fillId="0" borderId="0"/>
    <xf numFmtId="0" fontId="19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0" fontId="3" fillId="0" borderId="0"/>
    <xf numFmtId="0" fontId="1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1" fillId="10" borderId="0" applyBorder="0" applyAlignment="0"/>
    <xf numFmtId="0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6" fillId="7" borderId="0" applyBorder="0">
      <alignment horizontal="right" vertical="center"/>
    </xf>
    <xf numFmtId="0" fontId="7" fillId="7" borderId="4">
      <alignment horizontal="right" vertical="center"/>
    </xf>
    <xf numFmtId="0" fontId="24" fillId="7" borderId="4">
      <alignment horizontal="right" vertical="center"/>
    </xf>
    <xf numFmtId="0" fontId="7" fillId="6" borderId="4">
      <alignment horizontal="right" vertical="center"/>
    </xf>
    <xf numFmtId="0" fontId="7" fillId="6" borderId="4">
      <alignment horizontal="right" vertical="center"/>
    </xf>
    <xf numFmtId="0" fontId="7" fillId="6" borderId="11">
      <alignment horizontal="right" vertical="center"/>
    </xf>
    <xf numFmtId="0" fontId="7" fillId="6" borderId="5">
      <alignment horizontal="right" vertical="center"/>
    </xf>
    <xf numFmtId="0" fontId="7" fillId="6" borderId="12">
      <alignment horizontal="right" vertical="center"/>
    </xf>
    <xf numFmtId="0" fontId="7" fillId="0" borderId="0" applyNumberFormat="0">
      <alignment horizontal="right"/>
    </xf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7" fillId="0" borderId="14">
      <alignment horizontal="left" vertical="top" wrapText="1"/>
    </xf>
    <xf numFmtId="0" fontId="25" fillId="11" borderId="15">
      <alignment horizontal="center" vertical="center" wrapText="1"/>
    </xf>
    <xf numFmtId="0" fontId="1" fillId="0" borderId="2"/>
    <xf numFmtId="0" fontId="5" fillId="0" borderId="10"/>
    <xf numFmtId="4" fontId="6" fillId="0" borderId="0" applyBorder="0">
      <alignment horizontal="right" vertical="center"/>
    </xf>
    <xf numFmtId="0" fontId="6" fillId="0" borderId="4">
      <alignment horizontal="right" vertical="center"/>
    </xf>
    <xf numFmtId="1" fontId="26" fillId="7" borderId="0" applyBorder="0">
      <alignment horizontal="right" vertical="center"/>
    </xf>
    <xf numFmtId="0" fontId="1" fillId="0" borderId="0"/>
    <xf numFmtId="4" fontId="6" fillId="0" borderId="0" applyFill="0" applyBorder="0" applyProtection="0">
      <alignment horizontal="right" vertical="center"/>
    </xf>
    <xf numFmtId="0" fontId="11" fillId="0" borderId="0" applyNumberFormat="0" applyFill="0" applyBorder="0" applyProtection="0">
      <alignment horizontal="left" vertical="center"/>
    </xf>
    <xf numFmtId="0" fontId="5" fillId="12" borderId="0" applyNumberFormat="0" applyFont="0" applyBorder="0" applyAlignment="0" applyProtection="0"/>
    <xf numFmtId="9" fontId="1" fillId="0" borderId="0" applyFont="0" applyFill="0" applyBorder="0" applyAlignment="0" applyProtection="0"/>
    <xf numFmtId="0" fontId="6" fillId="12" borderId="4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29" fillId="0" borderId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 applyBorder="0"/>
    <xf numFmtId="169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6" fillId="7" borderId="0" applyBorder="0">
      <alignment horizontal="right" vertical="center"/>
    </xf>
    <xf numFmtId="0" fontId="6" fillId="7" borderId="16">
      <alignment horizontal="right" vertical="center"/>
    </xf>
    <xf numFmtId="0" fontId="1" fillId="0" borderId="0" applyNumberFormat="0" applyFont="0" applyFill="0" applyBorder="0" applyProtection="0">
      <alignment horizontal="left" vertical="center" indent="2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12" borderId="0" applyNumberFormat="0" applyFon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7" fillId="7" borderId="17">
      <alignment horizontal="right" vertical="center"/>
    </xf>
    <xf numFmtId="0" fontId="6" fillId="0" borderId="17">
      <alignment horizontal="right" vertical="center"/>
    </xf>
    <xf numFmtId="4" fontId="1" fillId="0" borderId="0"/>
    <xf numFmtId="0" fontId="7" fillId="6" borderId="17">
      <alignment horizontal="right" vertical="center"/>
    </xf>
    <xf numFmtId="4" fontId="7" fillId="6" borderId="12">
      <alignment horizontal="right" vertical="center"/>
    </xf>
    <xf numFmtId="0" fontId="6" fillId="10" borderId="4">
      <alignment horizontal="right" vertical="center"/>
    </xf>
    <xf numFmtId="0" fontId="1" fillId="0" borderId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1" fillId="0" borderId="0" applyNumberFormat="0" applyFont="0" applyFill="0" applyBorder="0" applyProtection="0">
      <alignment horizontal="left" vertical="center" indent="5"/>
    </xf>
    <xf numFmtId="49" fontId="6" fillId="0" borderId="5" applyNumberFormat="0" applyFont="0" applyFill="0" applyBorder="0" applyProtection="0">
      <alignment horizontal="left" vertical="center" indent="5"/>
    </xf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4" fontId="11" fillId="10" borderId="0" applyBorder="0" applyAlignment="0"/>
    <xf numFmtId="4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7" fillId="7" borderId="4">
      <alignment horizontal="right" vertical="center"/>
    </xf>
    <xf numFmtId="4" fontId="24" fillId="7" borderId="4">
      <alignment horizontal="right" vertical="center"/>
    </xf>
    <xf numFmtId="4" fontId="7" fillId="6" borderId="4">
      <alignment horizontal="right" vertical="center"/>
    </xf>
    <xf numFmtId="4" fontId="7" fillId="6" borderId="4">
      <alignment horizontal="right" vertical="center"/>
    </xf>
    <xf numFmtId="4" fontId="7" fillId="6" borderId="5">
      <alignment horizontal="right" vertical="center"/>
    </xf>
    <xf numFmtId="4" fontId="7" fillId="6" borderId="12">
      <alignment horizontal="right" vertical="center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43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9">
      <alignment horizontal="right" vertical="center"/>
    </xf>
    <xf numFmtId="4" fontId="6" fillId="0" borderId="4">
      <alignment horizontal="right" vertical="center"/>
    </xf>
    <xf numFmtId="0" fontId="1" fillId="13" borderId="4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4" fontId="1" fillId="0" borderId="0"/>
    <xf numFmtId="4" fontId="52" fillId="0" borderId="0"/>
    <xf numFmtId="0" fontId="1" fillId="0" borderId="0"/>
    <xf numFmtId="0" fontId="1" fillId="0" borderId="0"/>
    <xf numFmtId="0" fontId="1" fillId="0" borderId="0"/>
    <xf numFmtId="0" fontId="3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42" fillId="5" borderId="0" applyNumberFormat="0" applyFont="0" applyBorder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9" fontId="42" fillId="0" borderId="0" applyFont="0" applyFill="0" applyBorder="0" applyAlignment="0" applyProtection="0"/>
    <xf numFmtId="0" fontId="54" fillId="15" borderId="0" applyNumberFormat="0" applyBorder="0" applyAlignment="0" applyProtection="0"/>
    <xf numFmtId="4" fontId="6" fillId="12" borderId="4"/>
    <xf numFmtId="0" fontId="6" fillId="12" borderId="17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31" borderId="18" applyNumberFormat="0" applyAlignment="0" applyProtection="0"/>
    <xf numFmtId="0" fontId="6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1" fillId="0" borderId="0" applyNumberFormat="0" applyFont="0" applyFill="0" applyBorder="0" applyProtection="0">
      <alignment horizontal="left" vertical="center"/>
    </xf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4" fontId="1" fillId="0" borderId="0"/>
    <xf numFmtId="0" fontId="65" fillId="0" borderId="0"/>
    <xf numFmtId="0" fontId="1" fillId="12" borderId="0" applyNumberFormat="0" applyFont="0" applyBorder="0" applyAlignment="0" applyProtection="0"/>
    <xf numFmtId="0" fontId="27" fillId="0" borderId="0" applyNumberFormat="0" applyFill="0" applyBorder="0" applyAlignment="0" applyProtection="0"/>
    <xf numFmtId="4" fontId="1" fillId="0" borderId="0"/>
    <xf numFmtId="4" fontId="1" fillId="0" borderId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6" fillId="0" borderId="0">
      <alignment horizontal="left" vertical="center" indent="1"/>
    </xf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3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3" fillId="0" borderId="0"/>
    <xf numFmtId="0" fontId="6" fillId="0" borderId="24" applyNumberFormat="0" applyFill="0" applyAlignment="0" applyProtection="0"/>
    <xf numFmtId="0" fontId="53" fillId="8" borderId="6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4" borderId="1" applyNumberFormat="0" applyAlignment="0" applyProtection="0"/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0" borderId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45" fillId="16" borderId="0" applyNumberFormat="0" applyBorder="0" applyAlignment="0" applyProtection="0"/>
    <xf numFmtId="4" fontId="1" fillId="0" borderId="0"/>
    <xf numFmtId="0" fontId="1" fillId="0" borderId="0"/>
    <xf numFmtId="0" fontId="3" fillId="0" borderId="0"/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0" fontId="54" fillId="15" borderId="0" applyNumberFormat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3" fillId="31" borderId="18" applyNumberFormat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4" fillId="4" borderId="1" applyNumberForma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0" fontId="7" fillId="7" borderId="4">
      <alignment horizontal="right" vertical="center"/>
    </xf>
    <xf numFmtId="4" fontId="7" fillId="7" borderId="4">
      <alignment horizontal="right" vertical="center"/>
    </xf>
    <xf numFmtId="0" fontId="24" fillId="7" borderId="4">
      <alignment horizontal="right" vertical="center"/>
    </xf>
    <xf numFmtId="4" fontId="24" fillId="7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" fontId="7" fillId="6" borderId="5">
      <alignment horizontal="right" vertical="center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170" fontId="20" fillId="0" borderId="0" applyFont="0" applyFill="0" applyBorder="0" applyAlignment="0" applyProtection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13" fillId="9" borderId="7" applyNumberFormat="0" applyAlignment="0" applyProtection="0"/>
    <xf numFmtId="0" fontId="6" fillId="0" borderId="4">
      <alignment horizontal="right" vertical="center"/>
    </xf>
    <xf numFmtId="4" fontId="6" fillId="0" borderId="4">
      <alignment horizontal="right" vertical="center"/>
    </xf>
    <xf numFmtId="0" fontId="20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1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9" fontId="20" fillId="0" borderId="0" applyFont="0" applyFill="0" applyBorder="0" applyAlignment="0" applyProtection="0"/>
    <xf numFmtId="0" fontId="6" fillId="12" borderId="4"/>
    <xf numFmtId="4" fontId="6" fillId="12" borderId="4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1" fillId="0" borderId="0"/>
    <xf numFmtId="4" fontId="7" fillId="6" borderId="24">
      <alignment horizontal="right" vertical="center"/>
    </xf>
    <xf numFmtId="0" fontId="6" fillId="12" borderId="24"/>
    <xf numFmtId="0" fontId="10" fillId="8" borderId="7" applyNumberFormat="0" applyAlignment="0" applyProtection="0"/>
    <xf numFmtId="0" fontId="7" fillId="7" borderId="24">
      <alignment horizontal="right" vertical="center"/>
    </xf>
    <xf numFmtId="0" fontId="6" fillId="0" borderId="24">
      <alignment horizontal="right" vertical="center"/>
    </xf>
    <xf numFmtId="0" fontId="56" fillId="0" borderId="8" applyNumberFormat="0" applyFill="0" applyAlignment="0" applyProtection="0"/>
    <xf numFmtId="0" fontId="6" fillId="7" borderId="25">
      <alignment horizontal="left" vertical="center"/>
    </xf>
    <xf numFmtId="0" fontId="49" fillId="9" borderId="7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36" fillId="33" borderId="23" applyNumberFormat="0" applyFont="0" applyAlignment="0" applyProtection="0"/>
    <xf numFmtId="0" fontId="6" fillId="0" borderId="27">
      <alignment horizontal="left" vertical="center" wrapText="1" indent="2"/>
    </xf>
    <xf numFmtId="4" fontId="6" fillId="12" borderId="24"/>
    <xf numFmtId="49" fontId="11" fillId="0" borderId="24" applyNumberFormat="0" applyFill="0" applyBorder="0" applyProtection="0">
      <alignment horizontal="left" vertical="center"/>
    </xf>
    <xf numFmtId="0" fontId="6" fillId="0" borderId="24">
      <alignment horizontal="right" vertical="center"/>
    </xf>
    <xf numFmtId="4" fontId="7" fillId="6" borderId="26">
      <alignment horizontal="right" vertical="center"/>
    </xf>
    <xf numFmtId="4" fontId="7" fillId="6" borderId="24">
      <alignment horizontal="right" vertical="center"/>
    </xf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7" fillId="7" borderId="24">
      <alignment horizontal="right" vertical="center"/>
    </xf>
    <xf numFmtId="49" fontId="6" fillId="0" borderId="24" applyNumberFormat="0" applyFont="0" applyFill="0" applyBorder="0" applyProtection="0">
      <alignment horizontal="left" vertical="center" indent="2"/>
    </xf>
    <xf numFmtId="0" fontId="49" fillId="9" borderId="7" applyNumberFormat="0" applyAlignment="0" applyProtection="0"/>
    <xf numFmtId="0" fontId="9" fillId="8" borderId="6" applyNumberFormat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0" fontId="13" fillId="9" borderId="7" applyNumberFormat="0" applyAlignment="0" applyProtection="0"/>
    <xf numFmtId="4" fontId="6" fillId="0" borderId="24" applyFill="0" applyBorder="0" applyProtection="0">
      <alignment horizontal="right" vertical="center"/>
    </xf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6" fillId="0" borderId="24" applyNumberFormat="0" applyFill="0" applyAlignment="0" applyProtection="0"/>
    <xf numFmtId="4" fontId="6" fillId="0" borderId="24">
      <alignment horizontal="right" vertical="center"/>
    </xf>
    <xf numFmtId="0" fontId="6" fillId="0" borderId="24">
      <alignment horizontal="right" vertical="center"/>
    </xf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40" fillId="8" borderId="7" applyNumberFormat="0" applyAlignment="0" applyProtection="0"/>
    <xf numFmtId="4" fontId="7" fillId="6" borderId="25">
      <alignment horizontal="right" vertical="center"/>
    </xf>
    <xf numFmtId="0" fontId="7" fillId="6" borderId="25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49" fontId="11" fillId="0" borderId="24" applyNumberFormat="0" applyFill="0" applyBorder="0" applyProtection="0">
      <alignment horizontal="left" vertical="center"/>
    </xf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6" fillId="0" borderId="27">
      <alignment horizontal="left" vertical="center" wrapText="1" indent="2"/>
    </xf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4" fontId="6" fillId="12" borderId="24"/>
    <xf numFmtId="0" fontId="7" fillId="6" borderId="24">
      <alignment horizontal="right" vertical="center"/>
    </xf>
    <xf numFmtId="0" fontId="56" fillId="0" borderId="8" applyNumberFormat="0" applyFill="0" applyAlignment="0" applyProtection="0"/>
    <xf numFmtId="4" fontId="7" fillId="6" borderId="26">
      <alignment horizontal="right" vertical="center"/>
    </xf>
    <xf numFmtId="0" fontId="10" fillId="8" borderId="7" applyNumberFormat="0" applyAlignment="0" applyProtection="0"/>
    <xf numFmtId="0" fontId="7" fillId="6" borderId="25">
      <alignment horizontal="right" vertical="center"/>
    </xf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4" fontId="7" fillId="6" borderId="25">
      <alignment horizontal="right" vertical="center"/>
    </xf>
    <xf numFmtId="0" fontId="6" fillId="6" borderId="27">
      <alignment horizontal="left" vertical="center" wrapText="1" indent="2"/>
    </xf>
    <xf numFmtId="0" fontId="6" fillId="12" borderId="24"/>
    <xf numFmtId="164" fontId="6" fillId="34" borderId="24" applyNumberFormat="0" applyFont="0" applyBorder="0" applyAlignment="0" applyProtection="0">
      <alignment horizontal="right" vertical="center"/>
    </xf>
    <xf numFmtId="0" fontId="6" fillId="0" borderId="24" applyNumberFormat="0" applyFill="0" applyAlignment="0" applyProtection="0"/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4" fillId="0" borderId="8" applyNumberFormat="0" applyFill="0" applyAlignment="0" applyProtection="0"/>
    <xf numFmtId="49" fontId="11" fillId="0" borderId="24" applyNumberFormat="0" applyFill="0" applyBorder="0" applyProtection="0">
      <alignment horizontal="left" vertical="center"/>
    </xf>
    <xf numFmtId="49" fontId="6" fillId="0" borderId="25" applyNumberFormat="0" applyFont="0" applyFill="0" applyBorder="0" applyProtection="0">
      <alignment horizontal="left" vertical="center" indent="5"/>
    </xf>
    <xf numFmtId="0" fontId="6" fillId="7" borderId="25">
      <alignment horizontal="left" vertical="center"/>
    </xf>
    <xf numFmtId="0" fontId="40" fillId="8" borderId="7" applyNumberFormat="0" applyAlignment="0" applyProtection="0"/>
    <xf numFmtId="4" fontId="7" fillId="6" borderId="26">
      <alignment horizontal="right" vertical="center"/>
    </xf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1" fillId="33" borderId="23" applyNumberFormat="0" applyFont="0" applyAlignment="0" applyProtection="0"/>
    <xf numFmtId="4" fontId="6" fillId="0" borderId="24">
      <alignment horizontal="right" vertical="center"/>
    </xf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6" fillId="0" borderId="24" applyNumberFormat="0" applyFill="0" applyAlignment="0" applyProtection="0"/>
    <xf numFmtId="0" fontId="53" fillId="8" borderId="6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6" fillId="0" borderId="24" applyNumberFormat="0" applyFill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4" fontId="24" fillId="7" borderId="24">
      <alignment horizontal="right" vertical="center"/>
    </xf>
    <xf numFmtId="0" fontId="7" fillId="7" borderId="24">
      <alignment horizontal="right" vertical="center"/>
    </xf>
    <xf numFmtId="164" fontId="6" fillId="34" borderId="24" applyNumberFormat="0" applyFont="0" applyBorder="0" applyAlignment="0" applyProtection="0">
      <alignment horizontal="right" vertical="center"/>
    </xf>
    <xf numFmtId="0" fontId="14" fillId="0" borderId="8" applyNumberFormat="0" applyFill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7" fillId="6" borderId="26">
      <alignment horizontal="right" vertical="center"/>
    </xf>
    <xf numFmtId="0" fontId="13" fillId="9" borderId="7" applyNumberFormat="0" applyAlignment="0" applyProtection="0"/>
    <xf numFmtId="0" fontId="7" fillId="6" borderId="26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6" fillId="12" borderId="24"/>
    <xf numFmtId="4" fontId="6" fillId="12" borderId="24"/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13" fillId="9" borderId="7" applyNumberFormat="0" applyAlignment="0" applyProtection="0"/>
    <xf numFmtId="0" fontId="40" fillId="8" borderId="7" applyNumberFormat="0" applyAlignment="0" applyProtection="0"/>
    <xf numFmtId="4" fontId="6" fillId="0" borderId="24">
      <alignment horizontal="right" vertical="center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7" fillId="6" borderId="26">
      <alignment horizontal="right" vertical="center"/>
    </xf>
    <xf numFmtId="0" fontId="24" fillId="7" borderId="24">
      <alignment horizontal="right" vertical="center"/>
    </xf>
    <xf numFmtId="4" fontId="7" fillId="7" borderId="24">
      <alignment horizontal="right" vertical="center"/>
    </xf>
    <xf numFmtId="4" fontId="7" fillId="6" borderId="24">
      <alignment horizontal="right" vertical="center"/>
    </xf>
    <xf numFmtId="49" fontId="6" fillId="0" borderId="25" applyNumberFormat="0" applyFont="0" applyFill="0" applyBorder="0" applyProtection="0">
      <alignment horizontal="left" vertical="center" indent="5"/>
    </xf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" fillId="0" borderId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49" fontId="6" fillId="0" borderId="25" applyNumberFormat="0" applyFont="0" applyFill="0" applyBorder="0" applyProtection="0">
      <alignment horizontal="left" vertical="center" indent="5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6" fillId="7" borderId="25">
      <alignment horizontal="left" vertical="center"/>
    </xf>
    <xf numFmtId="0" fontId="13" fillId="9" borderId="7" applyNumberFormat="0" applyAlignment="0" applyProtection="0"/>
    <xf numFmtId="0" fontId="10" fillId="8" borderId="7" applyNumberFormat="0" applyAlignment="0" applyProtection="0"/>
    <xf numFmtId="0" fontId="56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40" fillId="8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53" fillId="8" borderId="6" applyNumberFormat="0" applyAlignment="0" applyProtection="0"/>
    <xf numFmtId="0" fontId="13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24" applyNumberFormat="0" applyFont="0" applyFill="0" applyBorder="0" applyProtection="0">
      <alignment horizontal="left" vertical="center" indent="2"/>
    </xf>
    <xf numFmtId="164" fontId="6" fillId="7" borderId="0" applyBorder="0">
      <alignment horizontal="right" vertical="center"/>
    </xf>
    <xf numFmtId="164" fontId="6" fillId="0" borderId="0" applyBorder="0">
      <alignment horizontal="right" vertical="center"/>
    </xf>
    <xf numFmtId="0" fontId="19" fillId="0" borderId="0"/>
    <xf numFmtId="0" fontId="19" fillId="0" borderId="0"/>
    <xf numFmtId="49" fontId="6" fillId="0" borderId="4" applyNumberFormat="0" applyFont="0" applyFill="0" applyBorder="0" applyProtection="0">
      <alignment horizontal="left" vertical="center" indent="2"/>
    </xf>
    <xf numFmtId="0" fontId="19" fillId="0" borderId="0"/>
    <xf numFmtId="168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53" fillId="8" borderId="6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6" fillId="6" borderId="13">
      <alignment horizontal="left" vertical="center" wrapText="1" indent="2"/>
    </xf>
    <xf numFmtId="0" fontId="24" fillId="7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" fontId="6" fillId="0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0" fontId="6" fillId="0" borderId="4">
      <alignment horizontal="right" vertical="center"/>
    </xf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7" fillId="7" borderId="4">
      <alignment horizontal="right" vertical="center"/>
    </xf>
    <xf numFmtId="4" fontId="6" fillId="0" borderId="4">
      <alignment horizontal="right" vertical="center"/>
    </xf>
    <xf numFmtId="0" fontId="53" fillId="8" borderId="6" applyNumberFormat="0" applyAlignment="0" applyProtection="0"/>
    <xf numFmtId="4" fontId="6" fillId="12" borderId="4"/>
    <xf numFmtId="0" fontId="9" fillId="8" borderId="6" applyNumberFormat="0" applyAlignment="0" applyProtection="0"/>
    <xf numFmtId="0" fontId="53" fillId="8" borderId="6" applyNumberFormat="0" applyAlignment="0" applyProtection="0"/>
    <xf numFmtId="49" fontId="11" fillId="0" borderId="4" applyNumberFormat="0" applyFill="0" applyBorder="0" applyProtection="0">
      <alignment horizontal="left" vertical="center"/>
    </xf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4" fontId="7" fillId="7" borderId="4">
      <alignment horizontal="right" vertical="center"/>
    </xf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6" fillId="12" borderId="4"/>
    <xf numFmtId="0" fontId="6" fillId="6" borderId="13">
      <alignment horizontal="left" vertical="center" wrapText="1" indent="2"/>
    </xf>
    <xf numFmtId="4" fontId="6" fillId="0" borderId="4" applyFill="0" applyBorder="0" applyProtection="0">
      <alignment horizontal="right" vertical="center"/>
    </xf>
    <xf numFmtId="0" fontId="6" fillId="7" borderId="5">
      <alignment horizontal="left" vertical="center"/>
    </xf>
    <xf numFmtId="0" fontId="53" fillId="8" borderId="6" applyNumberFormat="0" applyAlignment="0" applyProtection="0"/>
    <xf numFmtId="4" fontId="6" fillId="12" borderId="4"/>
    <xf numFmtId="0" fontId="7" fillId="6" borderId="12">
      <alignment horizontal="right" vertical="center"/>
    </xf>
    <xf numFmtId="0" fontId="7" fillId="6" borderId="4">
      <alignment horizontal="right" vertical="center"/>
    </xf>
    <xf numFmtId="4" fontId="24" fillId="7" borderId="4">
      <alignment horizontal="right" vertical="center"/>
    </xf>
    <xf numFmtId="0" fontId="6" fillId="6" borderId="13">
      <alignment horizontal="left" vertical="center" wrapText="1" indent="2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1" fillId="0" borderId="0"/>
    <xf numFmtId="0" fontId="6" fillId="0" borderId="4">
      <alignment horizontal="right" vertical="center"/>
    </xf>
    <xf numFmtId="0" fontId="7" fillId="6" borderId="5">
      <alignment horizontal="right" vertical="center"/>
    </xf>
    <xf numFmtId="0" fontId="7" fillId="6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9" fontId="11" fillId="0" borderId="4" applyNumberFormat="0" applyFill="0" applyBorder="0" applyProtection="0">
      <alignment horizontal="lef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6" fillId="0" borderId="13">
      <alignment horizontal="left" vertical="center" wrapText="1" indent="2"/>
    </xf>
    <xf numFmtId="4" fontId="7" fillId="6" borderId="12">
      <alignment horizontal="right" vertical="center"/>
    </xf>
    <xf numFmtId="0" fontId="24" fillId="7" borderId="4">
      <alignment horizontal="right" vertical="center"/>
    </xf>
    <xf numFmtId="0" fontId="6" fillId="0" borderId="13">
      <alignment horizontal="left" vertical="center" wrapText="1" indent="2"/>
    </xf>
    <xf numFmtId="0" fontId="9" fillId="8" borderId="6" applyNumberFormat="0" applyAlignment="0" applyProtection="0"/>
    <xf numFmtId="0" fontId="6" fillId="12" borderId="4"/>
    <xf numFmtId="4" fontId="7" fillId="6" borderId="5">
      <alignment horizontal="right" vertical="center"/>
    </xf>
    <xf numFmtId="0" fontId="7" fillId="6" borderId="4">
      <alignment horizontal="right" vertical="center"/>
    </xf>
    <xf numFmtId="4" fontId="7" fillId="7" borderId="4">
      <alignment horizontal="right" vertical="center"/>
    </xf>
    <xf numFmtId="0" fontId="9" fillId="8" borderId="6" applyNumberFormat="0" applyAlignment="0" applyProtection="0"/>
    <xf numFmtId="0" fontId="6" fillId="0" borderId="13">
      <alignment horizontal="left" vertical="center" wrapText="1" indent="2"/>
    </xf>
    <xf numFmtId="4" fontId="7" fillId="6" borderId="5">
      <alignment horizontal="right" vertical="center"/>
    </xf>
    <xf numFmtId="0" fontId="6" fillId="0" borderId="4" applyNumberFormat="0" applyFill="0" applyAlignment="0" applyProtection="0"/>
    <xf numFmtId="0" fontId="53" fillId="8" borderId="6" applyNumberFormat="0" applyAlignment="0" applyProtection="0"/>
    <xf numFmtId="0" fontId="6" fillId="7" borderId="5">
      <alignment horizontal="left" vertical="center"/>
    </xf>
    <xf numFmtId="4" fontId="7" fillId="6" borderId="4">
      <alignment horizontal="right" vertical="center"/>
    </xf>
    <xf numFmtId="0" fontId="7" fillId="7" borderId="4">
      <alignment horizontal="right" vertical="center"/>
    </xf>
    <xf numFmtId="164" fontId="6" fillId="34" borderId="4" applyNumberFormat="0" applyFont="0" applyBorder="0" applyAlignment="0" applyProtection="0">
      <alignment horizontal="right" vertical="center"/>
    </xf>
    <xf numFmtId="4" fontId="7" fillId="6" borderId="4">
      <alignment horizontal="right" vertical="center"/>
    </xf>
    <xf numFmtId="0" fontId="6" fillId="0" borderId="4" applyNumberFormat="0" applyFill="0" applyAlignment="0" applyProtection="0"/>
    <xf numFmtId="49" fontId="6" fillId="0" borderId="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24" fillId="7" borderId="4">
      <alignment horizontal="right" vertical="center"/>
    </xf>
    <xf numFmtId="4" fontId="6" fillId="0" borderId="4" applyFill="0" applyBorder="0" applyProtection="0">
      <alignment horizontal="right" vertical="center"/>
    </xf>
    <xf numFmtId="0" fontId="10" fillId="8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" fillId="0" borderId="0"/>
    <xf numFmtId="0" fontId="13" fillId="9" borderId="7" applyNumberFormat="0" applyAlignment="0" applyProtection="0"/>
    <xf numFmtId="0" fontId="5" fillId="12" borderId="0" applyNumberFormat="0" applyFont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49" fontId="6" fillId="0" borderId="5" applyNumberFormat="0" applyFont="0" applyFill="0" applyBorder="0" applyProtection="0">
      <alignment horizontal="left" vertical="center" indent="5"/>
    </xf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0" fontId="1" fillId="0" borderId="0" applyBorder="0"/>
    <xf numFmtId="169" fontId="1" fillId="0" borderId="0" applyFont="0" applyFill="0" applyBorder="0" applyAlignment="0" applyProtection="0"/>
    <xf numFmtId="0" fontId="13" fillId="9" borderId="7" applyNumberFormat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2" fontId="2" fillId="2" borderId="0" xfId="0" applyNumberFormat="1" applyFont="1" applyFill="1"/>
    <xf numFmtId="0" fontId="2" fillId="35" borderId="0" xfId="0" applyFont="1" applyFill="1"/>
    <xf numFmtId="2" fontId="0" fillId="35" borderId="0" xfId="0" applyNumberFormat="1" applyFill="1"/>
    <xf numFmtId="43" fontId="0" fillId="0" borderId="0" xfId="0" applyNumberFormat="1"/>
    <xf numFmtId="1" fontId="0" fillId="35" borderId="0" xfId="0" applyNumberFormat="1" applyFill="1"/>
    <xf numFmtId="1" fontId="0" fillId="3" borderId="0" xfId="0" applyNumberFormat="1" applyFill="1"/>
  </cellXfs>
  <cellStyles count="963">
    <cellStyle name="???????????" xfId="244" xr:uid="{00000000-0005-0000-0000-000000000000}"/>
    <cellStyle name="???????_2++" xfId="245" xr:uid="{00000000-0005-0000-0000-000001000000}"/>
    <cellStyle name="20 % - Akzent1" xfId="125" xr:uid="{00000000-0005-0000-0000-000002000000}"/>
    <cellStyle name="20 % - Akzent1 2" xfId="430" xr:uid="{00000000-0005-0000-0000-000003000000}"/>
    <cellStyle name="20 % - Akzent1 3" xfId="299" xr:uid="{00000000-0005-0000-0000-000004000000}"/>
    <cellStyle name="20 % - Akzent2" xfId="126" xr:uid="{00000000-0005-0000-0000-000005000000}"/>
    <cellStyle name="20 % - Akzent2 2" xfId="431" xr:uid="{00000000-0005-0000-0000-000006000000}"/>
    <cellStyle name="20 % - Akzent2 3" xfId="300" xr:uid="{00000000-0005-0000-0000-000007000000}"/>
    <cellStyle name="20 % - Akzent3" xfId="127" xr:uid="{00000000-0005-0000-0000-000008000000}"/>
    <cellStyle name="20 % - Akzent3 2" xfId="432" xr:uid="{00000000-0005-0000-0000-000009000000}"/>
    <cellStyle name="20 % - Akzent3 3" xfId="301" xr:uid="{00000000-0005-0000-0000-00000A000000}"/>
    <cellStyle name="20 % - Akzent4" xfId="128" xr:uid="{00000000-0005-0000-0000-00000B000000}"/>
    <cellStyle name="20 % - Akzent4 2" xfId="433" xr:uid="{00000000-0005-0000-0000-00000C000000}"/>
    <cellStyle name="20 % - Akzent4 3" xfId="302" xr:uid="{00000000-0005-0000-0000-00000D000000}"/>
    <cellStyle name="20 % - Akzent5" xfId="129" xr:uid="{00000000-0005-0000-0000-00000E000000}"/>
    <cellStyle name="20 % - Akzent5 2" xfId="434" xr:uid="{00000000-0005-0000-0000-00000F000000}"/>
    <cellStyle name="20 % - Akzent5 3" xfId="303" xr:uid="{00000000-0005-0000-0000-000010000000}"/>
    <cellStyle name="20 % - Akzent6" xfId="130" xr:uid="{00000000-0005-0000-0000-000011000000}"/>
    <cellStyle name="20 % - Akzent6 2" xfId="435" xr:uid="{00000000-0005-0000-0000-000012000000}"/>
    <cellStyle name="20 % - Akzent6 3" xfId="304" xr:uid="{00000000-0005-0000-0000-000013000000}"/>
    <cellStyle name="20% - Accent1 2" xfId="131" xr:uid="{00000000-0005-0000-0000-000014000000}"/>
    <cellStyle name="20% - Accent1 3" xfId="256" xr:uid="{00000000-0005-0000-0000-000015000000}"/>
    <cellStyle name="20% - Accent2 2" xfId="132" xr:uid="{00000000-0005-0000-0000-000016000000}"/>
    <cellStyle name="20% - Accent2 3" xfId="257" xr:uid="{00000000-0005-0000-0000-000017000000}"/>
    <cellStyle name="20% - Accent3 2" xfId="133" xr:uid="{00000000-0005-0000-0000-000018000000}"/>
    <cellStyle name="20% - Accent3 3" xfId="258" xr:uid="{00000000-0005-0000-0000-000019000000}"/>
    <cellStyle name="20% - Accent4 2" xfId="134" xr:uid="{00000000-0005-0000-0000-00001A000000}"/>
    <cellStyle name="20% - Accent4 3" xfId="259" xr:uid="{00000000-0005-0000-0000-00001B000000}"/>
    <cellStyle name="20% - Accent5 2" xfId="135" xr:uid="{00000000-0005-0000-0000-00001C000000}"/>
    <cellStyle name="20% - Accent5 3" xfId="260" xr:uid="{00000000-0005-0000-0000-00001D000000}"/>
    <cellStyle name="20% - Accent6 2" xfId="136" xr:uid="{00000000-0005-0000-0000-00001E000000}"/>
    <cellStyle name="20% - Accent6 3" xfId="261" xr:uid="{00000000-0005-0000-0000-00001F000000}"/>
    <cellStyle name="2x indented GHG Textfiels" xfId="6" xr:uid="{00000000-0005-0000-0000-000020000000}"/>
    <cellStyle name="2x indented GHG Textfiels 2" xfId="7" xr:uid="{00000000-0005-0000-0000-000021000000}"/>
    <cellStyle name="2x indented GHG Textfiels 2 2" xfId="138" xr:uid="{00000000-0005-0000-0000-000022000000}"/>
    <cellStyle name="2x indented GHG Textfiels 2 3" xfId="828" xr:uid="{00000000-0005-0000-0000-000023000000}"/>
    <cellStyle name="2x indented GHG Textfiels 2 4" xfId="833" xr:uid="{00000000-0005-0000-0000-000024000000}"/>
    <cellStyle name="2x indented GHG Textfiels 2 4 2" xfId="935" xr:uid="{00000000-0005-0000-0000-000025000000}"/>
    <cellStyle name="2x indented GHG Textfiels 2 4 3" xfId="859" xr:uid="{00000000-0005-0000-0000-000026000000}"/>
    <cellStyle name="2x indented GHG Textfiels 2 5" xfId="137" xr:uid="{00000000-0005-0000-0000-000027000000}"/>
    <cellStyle name="2x indented GHG Textfiels 3" xfId="139" xr:uid="{00000000-0005-0000-0000-000028000000}"/>
    <cellStyle name="2x indented GHG Textfiels 3 2" xfId="457" xr:uid="{00000000-0005-0000-0000-000029000000}"/>
    <cellStyle name="2x indented GHG Textfiels 3 2 2" xfId="586" xr:uid="{00000000-0005-0000-0000-00002A000000}"/>
    <cellStyle name="2x indented GHG Textfiels 3 2 3" xfId="855" xr:uid="{00000000-0005-0000-0000-00002B000000}"/>
    <cellStyle name="2x indented GHG Textfiels 3 3" xfId="405" xr:uid="{00000000-0005-0000-0000-00002C000000}"/>
    <cellStyle name="2x indented GHG Textfiels 3 3 2" xfId="691" xr:uid="{00000000-0005-0000-0000-00002D000000}"/>
    <cellStyle name="2x indented GHG Textfiels 3 3 3" xfId="693" xr:uid="{00000000-0005-0000-0000-00002E000000}"/>
    <cellStyle name="2x indented GHG Textfiels 3 3 4" xfId="589" xr:uid="{00000000-0005-0000-0000-00002F000000}"/>
    <cellStyle name="2x indented GHG Textfiels 3 4" xfId="910" xr:uid="{00000000-0005-0000-0000-000030000000}"/>
    <cellStyle name="2x indented GHG Textfiels 4" xfId="827" xr:uid="{00000000-0005-0000-0000-000031000000}"/>
    <cellStyle name="2x indented GHG Textfiels 5" xfId="112" xr:uid="{00000000-0005-0000-0000-000032000000}"/>
    <cellStyle name="40 % - Akzent1" xfId="140" xr:uid="{00000000-0005-0000-0000-000033000000}"/>
    <cellStyle name="40 % - Akzent1 2" xfId="436" xr:uid="{00000000-0005-0000-0000-000034000000}"/>
    <cellStyle name="40 % - Akzent1 3" xfId="305" xr:uid="{00000000-0005-0000-0000-000035000000}"/>
    <cellStyle name="40 % - Akzent2" xfId="141" xr:uid="{00000000-0005-0000-0000-000036000000}"/>
    <cellStyle name="40 % - Akzent2 2" xfId="437" xr:uid="{00000000-0005-0000-0000-000037000000}"/>
    <cellStyle name="40 % - Akzent2 3" xfId="306" xr:uid="{00000000-0005-0000-0000-000038000000}"/>
    <cellStyle name="40 % - Akzent3" xfId="142" xr:uid="{00000000-0005-0000-0000-000039000000}"/>
    <cellStyle name="40 % - Akzent3 2" xfId="438" xr:uid="{00000000-0005-0000-0000-00003A000000}"/>
    <cellStyle name="40 % - Akzent3 3" xfId="307" xr:uid="{00000000-0005-0000-0000-00003B000000}"/>
    <cellStyle name="40 % - Akzent4" xfId="143" xr:uid="{00000000-0005-0000-0000-00003C000000}"/>
    <cellStyle name="40 % - Akzent4 2" xfId="439" xr:uid="{00000000-0005-0000-0000-00003D000000}"/>
    <cellStyle name="40 % - Akzent4 3" xfId="308" xr:uid="{00000000-0005-0000-0000-00003E000000}"/>
    <cellStyle name="40 % - Akzent5" xfId="144" xr:uid="{00000000-0005-0000-0000-00003F000000}"/>
    <cellStyle name="40 % - Akzent5 2" xfId="440" xr:uid="{00000000-0005-0000-0000-000040000000}"/>
    <cellStyle name="40 % - Akzent5 3" xfId="309" xr:uid="{00000000-0005-0000-0000-000041000000}"/>
    <cellStyle name="40 % - Akzent6" xfId="145" xr:uid="{00000000-0005-0000-0000-000042000000}"/>
    <cellStyle name="40 % - Akzent6 2" xfId="441" xr:uid="{00000000-0005-0000-0000-000043000000}"/>
    <cellStyle name="40 % - Akzent6 3" xfId="310" xr:uid="{00000000-0005-0000-0000-000044000000}"/>
    <cellStyle name="40% - Accent1 2" xfId="146" xr:uid="{00000000-0005-0000-0000-000045000000}"/>
    <cellStyle name="40% - Accent1 3" xfId="262" xr:uid="{00000000-0005-0000-0000-000046000000}"/>
    <cellStyle name="40% - Accent2 2" xfId="147" xr:uid="{00000000-0005-0000-0000-000047000000}"/>
    <cellStyle name="40% - Accent2 3" xfId="263" xr:uid="{00000000-0005-0000-0000-000048000000}"/>
    <cellStyle name="40% - Accent3 2" xfId="148" xr:uid="{00000000-0005-0000-0000-000049000000}"/>
    <cellStyle name="40% - Accent3 3" xfId="264" xr:uid="{00000000-0005-0000-0000-00004A000000}"/>
    <cellStyle name="40% - Accent4 2" xfId="149" xr:uid="{00000000-0005-0000-0000-00004B000000}"/>
    <cellStyle name="40% - Accent4 3" xfId="265" xr:uid="{00000000-0005-0000-0000-00004C000000}"/>
    <cellStyle name="40% - Accent5 2" xfId="150" xr:uid="{00000000-0005-0000-0000-00004D000000}"/>
    <cellStyle name="40% - Accent5 3" xfId="266" xr:uid="{00000000-0005-0000-0000-00004E000000}"/>
    <cellStyle name="40% - Accent6 2" xfId="151" xr:uid="{00000000-0005-0000-0000-00004F000000}"/>
    <cellStyle name="40% - Accent6 3" xfId="267" xr:uid="{00000000-0005-0000-0000-000050000000}"/>
    <cellStyle name="5x indented GHG Textfiels" xfId="8" xr:uid="{00000000-0005-0000-0000-000051000000}"/>
    <cellStyle name="5x indented GHG Textfiels 2" xfId="46" xr:uid="{00000000-0005-0000-0000-000052000000}"/>
    <cellStyle name="5x indented GHG Textfiels 2 2" xfId="153" xr:uid="{00000000-0005-0000-0000-000053000000}"/>
    <cellStyle name="5x indented GHG Textfiels 2 3" xfId="152" xr:uid="{00000000-0005-0000-0000-000054000000}"/>
    <cellStyle name="5x indented GHG Textfiels 2 3 2" xfId="946" xr:uid="{00000000-0005-0000-0000-000055000000}"/>
    <cellStyle name="5x indented GHG Textfiels 3" xfId="154" xr:uid="{00000000-0005-0000-0000-000056000000}"/>
    <cellStyle name="5x indented GHG Textfiels 3 2" xfId="458" xr:uid="{00000000-0005-0000-0000-000057000000}"/>
    <cellStyle name="5x indented GHG Textfiels 3 2 2" xfId="756" xr:uid="{00000000-0005-0000-0000-000058000000}"/>
    <cellStyle name="5x indented GHG Textfiels 3 2 3" xfId="934" xr:uid="{00000000-0005-0000-0000-000059000000}"/>
    <cellStyle name="5x indented GHG Textfiels 3 3" xfId="406" xr:uid="{00000000-0005-0000-0000-00005A000000}"/>
    <cellStyle name="5x indented GHG Textfiels 3 3 2" xfId="692" xr:uid="{00000000-0005-0000-0000-00005B000000}"/>
    <cellStyle name="5x indented GHG Textfiels 3 3 3" xfId="639" xr:uid="{00000000-0005-0000-0000-00005C000000}"/>
    <cellStyle name="5x indented GHG Textfiels 3 3 4" xfId="723" xr:uid="{00000000-0005-0000-0000-00005D000000}"/>
    <cellStyle name="5x indented GHG Textfiels 3 4" xfId="954" xr:uid="{00000000-0005-0000-0000-00005E000000}"/>
    <cellStyle name="5x indented GHG Textfiels 4" xfId="116" xr:uid="{00000000-0005-0000-0000-00005F000000}"/>
    <cellStyle name="5x indented GHG Textfiels_Table 4(II)" xfId="246" xr:uid="{00000000-0005-0000-0000-000060000000}"/>
    <cellStyle name="60 % - Akzent1" xfId="155" xr:uid="{00000000-0005-0000-0000-000061000000}"/>
    <cellStyle name="60 % - Akzent1 2" xfId="442" xr:uid="{00000000-0005-0000-0000-000062000000}"/>
    <cellStyle name="60 % - Akzent1 3" xfId="311" xr:uid="{00000000-0005-0000-0000-000063000000}"/>
    <cellStyle name="60 % - Akzent2" xfId="156" xr:uid="{00000000-0005-0000-0000-000064000000}"/>
    <cellStyle name="60 % - Akzent2 2" xfId="443" xr:uid="{00000000-0005-0000-0000-000065000000}"/>
    <cellStyle name="60 % - Akzent2 3" xfId="312" xr:uid="{00000000-0005-0000-0000-000066000000}"/>
    <cellStyle name="60 % - Akzent3" xfId="157" xr:uid="{00000000-0005-0000-0000-000067000000}"/>
    <cellStyle name="60 % - Akzent3 2" xfId="444" xr:uid="{00000000-0005-0000-0000-000068000000}"/>
    <cellStyle name="60 % - Akzent3 3" xfId="313" xr:uid="{00000000-0005-0000-0000-000069000000}"/>
    <cellStyle name="60 % - Akzent4" xfId="158" xr:uid="{00000000-0005-0000-0000-00006A000000}"/>
    <cellStyle name="60 % - Akzent4 2" xfId="445" xr:uid="{00000000-0005-0000-0000-00006B000000}"/>
    <cellStyle name="60 % - Akzent4 3" xfId="314" xr:uid="{00000000-0005-0000-0000-00006C000000}"/>
    <cellStyle name="60 % - Akzent5" xfId="159" xr:uid="{00000000-0005-0000-0000-00006D000000}"/>
    <cellStyle name="60 % - Akzent5 2" xfId="446" xr:uid="{00000000-0005-0000-0000-00006E000000}"/>
    <cellStyle name="60 % - Akzent5 3" xfId="315" xr:uid="{00000000-0005-0000-0000-00006F000000}"/>
    <cellStyle name="60 % - Akzent6" xfId="160" xr:uid="{00000000-0005-0000-0000-000070000000}"/>
    <cellStyle name="60 % - Akzent6 2" xfId="447" xr:uid="{00000000-0005-0000-0000-000071000000}"/>
    <cellStyle name="60 % - Akzent6 3" xfId="316" xr:uid="{00000000-0005-0000-0000-000072000000}"/>
    <cellStyle name="60% - Accent1 2" xfId="161" xr:uid="{00000000-0005-0000-0000-000073000000}"/>
    <cellStyle name="60% - Accent1 3" xfId="268" xr:uid="{00000000-0005-0000-0000-000074000000}"/>
    <cellStyle name="60% - Accent2 2" xfId="162" xr:uid="{00000000-0005-0000-0000-000075000000}"/>
    <cellStyle name="60% - Accent2 3" xfId="269" xr:uid="{00000000-0005-0000-0000-000076000000}"/>
    <cellStyle name="60% - Accent3 2" xfId="163" xr:uid="{00000000-0005-0000-0000-000077000000}"/>
    <cellStyle name="60% - Accent3 3" xfId="270" xr:uid="{00000000-0005-0000-0000-000078000000}"/>
    <cellStyle name="60% - Accent4 2" xfId="164" xr:uid="{00000000-0005-0000-0000-000079000000}"/>
    <cellStyle name="60% - Accent4 3" xfId="271" xr:uid="{00000000-0005-0000-0000-00007A000000}"/>
    <cellStyle name="60% - Accent5 2" xfId="165" xr:uid="{00000000-0005-0000-0000-00007B000000}"/>
    <cellStyle name="60% - Accent5 3" xfId="272" xr:uid="{00000000-0005-0000-0000-00007C000000}"/>
    <cellStyle name="60% - Accent6 2" xfId="166" xr:uid="{00000000-0005-0000-0000-00007D000000}"/>
    <cellStyle name="60% - Accent6 3" xfId="273" xr:uid="{00000000-0005-0000-0000-00007E000000}"/>
    <cellStyle name="Accent1 2" xfId="167" xr:uid="{00000000-0005-0000-0000-00007F000000}"/>
    <cellStyle name="Accent1 3" xfId="274" xr:uid="{00000000-0005-0000-0000-000080000000}"/>
    <cellStyle name="Accent1 4" xfId="407" xr:uid="{00000000-0005-0000-0000-000081000000}"/>
    <cellStyle name="Accent2 2" xfId="168" xr:uid="{00000000-0005-0000-0000-000082000000}"/>
    <cellStyle name="Accent2 3" xfId="275" xr:uid="{00000000-0005-0000-0000-000083000000}"/>
    <cellStyle name="Accent2 4" xfId="408" xr:uid="{00000000-0005-0000-0000-000084000000}"/>
    <cellStyle name="Accent3 2" xfId="169" xr:uid="{00000000-0005-0000-0000-000085000000}"/>
    <cellStyle name="Accent3 3" xfId="276" xr:uid="{00000000-0005-0000-0000-000086000000}"/>
    <cellStyle name="Accent3 4" xfId="409" xr:uid="{00000000-0005-0000-0000-000087000000}"/>
    <cellStyle name="Accent4 2" xfId="170" xr:uid="{00000000-0005-0000-0000-000088000000}"/>
    <cellStyle name="Accent4 3" xfId="277" xr:uid="{00000000-0005-0000-0000-000089000000}"/>
    <cellStyle name="Accent4 4" xfId="410" xr:uid="{00000000-0005-0000-0000-00008A000000}"/>
    <cellStyle name="Accent5 2" xfId="171" xr:uid="{00000000-0005-0000-0000-00008B000000}"/>
    <cellStyle name="Accent5 3" xfId="278" xr:uid="{00000000-0005-0000-0000-00008C000000}"/>
    <cellStyle name="Accent5 4" xfId="411" xr:uid="{00000000-0005-0000-0000-00008D000000}"/>
    <cellStyle name="Accent6 2" xfId="172" xr:uid="{00000000-0005-0000-0000-00008E000000}"/>
    <cellStyle name="Accent6 3" xfId="279" xr:uid="{00000000-0005-0000-0000-00008F000000}"/>
    <cellStyle name="Accent6 4" xfId="412" xr:uid="{00000000-0005-0000-0000-000090000000}"/>
    <cellStyle name="AggblueBoldCels" xfId="47" xr:uid="{00000000-0005-0000-0000-000091000000}"/>
    <cellStyle name="AggblueBoldCels 2" xfId="173" xr:uid="{00000000-0005-0000-0000-000092000000}"/>
    <cellStyle name="AggblueCels" xfId="48" xr:uid="{00000000-0005-0000-0000-000093000000}"/>
    <cellStyle name="AggblueCels 2" xfId="174" xr:uid="{00000000-0005-0000-0000-000094000000}"/>
    <cellStyle name="AggblueCels_1x" xfId="122" xr:uid="{00000000-0005-0000-0000-000095000000}"/>
    <cellStyle name="AggBoldCells" xfId="49" xr:uid="{00000000-0005-0000-0000-000096000000}"/>
    <cellStyle name="AggBoldCells 2" xfId="175" xr:uid="{00000000-0005-0000-0000-000097000000}"/>
    <cellStyle name="AggBoldCells 3" xfId="247" xr:uid="{00000000-0005-0000-0000-000098000000}"/>
    <cellStyle name="AggBoldCells 4" xfId="401" xr:uid="{00000000-0005-0000-0000-000099000000}"/>
    <cellStyle name="AggBoldCells 5" xfId="110" xr:uid="{00000000-0005-0000-0000-00009A000000}"/>
    <cellStyle name="AggCels" xfId="9" xr:uid="{00000000-0005-0000-0000-00009B000000}"/>
    <cellStyle name="AggCels 2" xfId="50" xr:uid="{00000000-0005-0000-0000-00009C000000}"/>
    <cellStyle name="AggCels 3" xfId="248" xr:uid="{00000000-0005-0000-0000-00009D000000}"/>
    <cellStyle name="AggCels 4" xfId="402" xr:uid="{00000000-0005-0000-0000-00009E000000}"/>
    <cellStyle name="AggCels 5" xfId="829" xr:uid="{00000000-0005-0000-0000-00009F000000}"/>
    <cellStyle name="AggCels 6" xfId="113" xr:uid="{00000000-0005-0000-0000-0000A0000000}"/>
    <cellStyle name="AggCels_T(2)" xfId="111" xr:uid="{00000000-0005-0000-0000-0000A1000000}"/>
    <cellStyle name="AggGreen" xfId="51" xr:uid="{00000000-0005-0000-0000-0000A2000000}"/>
    <cellStyle name="AggGreen 2" xfId="176" xr:uid="{00000000-0005-0000-0000-0000A3000000}"/>
    <cellStyle name="AggGreen 2 2" xfId="460" xr:uid="{00000000-0005-0000-0000-0000A4000000}"/>
    <cellStyle name="AggGreen 2 2 2" xfId="636" xr:uid="{00000000-0005-0000-0000-0000A5000000}"/>
    <cellStyle name="AggGreen 2 2 3" xfId="887" xr:uid="{00000000-0005-0000-0000-0000A6000000}"/>
    <cellStyle name="AggGreen 2 3" xfId="318" xr:uid="{00000000-0005-0000-0000-0000A7000000}"/>
    <cellStyle name="AggGreen 2 3 2" xfId="656" xr:uid="{00000000-0005-0000-0000-0000A8000000}"/>
    <cellStyle name="AggGreen 2 3 3" xfId="725" xr:uid="{00000000-0005-0000-0000-0000A9000000}"/>
    <cellStyle name="AggGreen 2 3 4" xfId="721" xr:uid="{00000000-0005-0000-0000-0000AA000000}"/>
    <cellStyle name="AggGreen 2 4" xfId="922" xr:uid="{00000000-0005-0000-0000-0000AB000000}"/>
    <cellStyle name="AggGreen 3" xfId="459" xr:uid="{00000000-0005-0000-0000-0000AC000000}"/>
    <cellStyle name="AggGreen 3 2" xfId="585" xr:uid="{00000000-0005-0000-0000-0000AD000000}"/>
    <cellStyle name="AggGreen 3 3" xfId="872" xr:uid="{00000000-0005-0000-0000-0000AE000000}"/>
    <cellStyle name="AggGreen 4" xfId="317" xr:uid="{00000000-0005-0000-0000-0000AF000000}"/>
    <cellStyle name="AggGreen 4 2" xfId="655" xr:uid="{00000000-0005-0000-0000-0000B0000000}"/>
    <cellStyle name="AggGreen 4 3" xfId="570" xr:uid="{00000000-0005-0000-0000-0000B1000000}"/>
    <cellStyle name="AggGreen 4 4" xfId="688" xr:uid="{00000000-0005-0000-0000-0000B2000000}"/>
    <cellStyle name="AggGreen 5" xfId="930" xr:uid="{00000000-0005-0000-0000-0000B3000000}"/>
    <cellStyle name="AggGreen_Bbdr" xfId="117" xr:uid="{00000000-0005-0000-0000-0000B4000000}"/>
    <cellStyle name="AggGreen12" xfId="52" xr:uid="{00000000-0005-0000-0000-0000B5000000}"/>
    <cellStyle name="AggGreen12 2" xfId="177" xr:uid="{00000000-0005-0000-0000-0000B6000000}"/>
    <cellStyle name="AggGreen12 2 2" xfId="462" xr:uid="{00000000-0005-0000-0000-0000B7000000}"/>
    <cellStyle name="AggGreen12 2 2 2" xfId="654" xr:uid="{00000000-0005-0000-0000-0000B8000000}"/>
    <cellStyle name="AggGreen12 2 2 3" xfId="936" xr:uid="{00000000-0005-0000-0000-0000B9000000}"/>
    <cellStyle name="AggGreen12 2 3" xfId="320" xr:uid="{00000000-0005-0000-0000-0000BA000000}"/>
    <cellStyle name="AggGreen12 2 3 2" xfId="658" xr:uid="{00000000-0005-0000-0000-0000BB000000}"/>
    <cellStyle name="AggGreen12 2 3 3" xfId="607" xr:uid="{00000000-0005-0000-0000-0000BC000000}"/>
    <cellStyle name="AggGreen12 2 3 4" xfId="687" xr:uid="{00000000-0005-0000-0000-0000BD000000}"/>
    <cellStyle name="AggGreen12 2 4" xfId="899" xr:uid="{00000000-0005-0000-0000-0000BE000000}"/>
    <cellStyle name="AggGreen12 3" xfId="461" xr:uid="{00000000-0005-0000-0000-0000BF000000}"/>
    <cellStyle name="AggGreen12 3 2" xfId="584" xr:uid="{00000000-0005-0000-0000-0000C0000000}"/>
    <cellStyle name="AggGreen12 3 3" xfId="854" xr:uid="{00000000-0005-0000-0000-0000C1000000}"/>
    <cellStyle name="AggGreen12 4" xfId="319" xr:uid="{00000000-0005-0000-0000-0000C2000000}"/>
    <cellStyle name="AggGreen12 4 2" xfId="657" xr:uid="{00000000-0005-0000-0000-0000C3000000}"/>
    <cellStyle name="AggGreen12 4 3" xfId="709" xr:uid="{00000000-0005-0000-0000-0000C4000000}"/>
    <cellStyle name="AggGreen12 4 4" xfId="720" xr:uid="{00000000-0005-0000-0000-0000C5000000}"/>
    <cellStyle name="AggGreen12 5" xfId="916" xr:uid="{00000000-0005-0000-0000-0000C6000000}"/>
    <cellStyle name="AggOrange" xfId="53" xr:uid="{00000000-0005-0000-0000-0000C7000000}"/>
    <cellStyle name="AggOrange 2" xfId="178" xr:uid="{00000000-0005-0000-0000-0000C8000000}"/>
    <cellStyle name="AggOrange 2 2" xfId="464" xr:uid="{00000000-0005-0000-0000-0000C9000000}"/>
    <cellStyle name="AggOrange 2 2 2" xfId="583" xr:uid="{00000000-0005-0000-0000-0000CA000000}"/>
    <cellStyle name="AggOrange 2 2 3" xfId="932" xr:uid="{00000000-0005-0000-0000-0000CB000000}"/>
    <cellStyle name="AggOrange 2 3" xfId="322" xr:uid="{00000000-0005-0000-0000-0000CC000000}"/>
    <cellStyle name="AggOrange 2 3 2" xfId="660" xr:uid="{00000000-0005-0000-0000-0000CD000000}"/>
    <cellStyle name="AggOrange 2 3 3" xfId="567" xr:uid="{00000000-0005-0000-0000-0000CE000000}"/>
    <cellStyle name="AggOrange 2 3 4" xfId="582" xr:uid="{00000000-0005-0000-0000-0000CF000000}"/>
    <cellStyle name="AggOrange 2 4" xfId="857" xr:uid="{00000000-0005-0000-0000-0000D0000000}"/>
    <cellStyle name="AggOrange 3" xfId="463" xr:uid="{00000000-0005-0000-0000-0000D1000000}"/>
    <cellStyle name="AggOrange 3 2" xfId="702" xr:uid="{00000000-0005-0000-0000-0000D2000000}"/>
    <cellStyle name="AggOrange 3 3" xfId="912" xr:uid="{00000000-0005-0000-0000-0000D3000000}"/>
    <cellStyle name="AggOrange 4" xfId="321" xr:uid="{00000000-0005-0000-0000-0000D4000000}"/>
    <cellStyle name="AggOrange 4 2" xfId="659" xr:uid="{00000000-0005-0000-0000-0000D5000000}"/>
    <cellStyle name="AggOrange 4 3" xfId="648" xr:uid="{00000000-0005-0000-0000-0000D6000000}"/>
    <cellStyle name="AggOrange 4 4" xfId="622" xr:uid="{00000000-0005-0000-0000-0000D7000000}"/>
    <cellStyle name="AggOrange 5" xfId="898" xr:uid="{00000000-0005-0000-0000-0000D8000000}"/>
    <cellStyle name="AggOrange_B_border" xfId="120" xr:uid="{00000000-0005-0000-0000-0000D9000000}"/>
    <cellStyle name="AggOrange9" xfId="54" xr:uid="{00000000-0005-0000-0000-0000DA000000}"/>
    <cellStyle name="AggOrange9 2" xfId="179" xr:uid="{00000000-0005-0000-0000-0000DB000000}"/>
    <cellStyle name="AggOrange9 2 2" xfId="466" xr:uid="{00000000-0005-0000-0000-0000DC000000}"/>
    <cellStyle name="AggOrange9 2 2 2" xfId="701" xr:uid="{00000000-0005-0000-0000-0000DD000000}"/>
    <cellStyle name="AggOrange9 2 2 3" xfId="929" xr:uid="{00000000-0005-0000-0000-0000DE000000}"/>
    <cellStyle name="AggOrange9 2 3" xfId="324" xr:uid="{00000000-0005-0000-0000-0000DF000000}"/>
    <cellStyle name="AggOrange9 2 3 2" xfId="662" xr:uid="{00000000-0005-0000-0000-0000E0000000}"/>
    <cellStyle name="AggOrange9 2 3 3" xfId="708" xr:uid="{00000000-0005-0000-0000-0000E1000000}"/>
    <cellStyle name="AggOrange9 2 3 4" xfId="722" xr:uid="{00000000-0005-0000-0000-0000E2000000}"/>
    <cellStyle name="AggOrange9 2 4" xfId="913" xr:uid="{00000000-0005-0000-0000-0000E3000000}"/>
    <cellStyle name="AggOrange9 3" xfId="465" xr:uid="{00000000-0005-0000-0000-0000E4000000}"/>
    <cellStyle name="AggOrange9 3 2" xfId="653" xr:uid="{00000000-0005-0000-0000-0000E5000000}"/>
    <cellStyle name="AggOrange9 3 3" xfId="909" xr:uid="{00000000-0005-0000-0000-0000E6000000}"/>
    <cellStyle name="AggOrange9 4" xfId="323" xr:uid="{00000000-0005-0000-0000-0000E7000000}"/>
    <cellStyle name="AggOrange9 4 2" xfId="661" xr:uid="{00000000-0005-0000-0000-0000E8000000}"/>
    <cellStyle name="AggOrange9 4 3" xfId="606" xr:uid="{00000000-0005-0000-0000-0000E9000000}"/>
    <cellStyle name="AggOrange9 4 4" xfId="652" xr:uid="{00000000-0005-0000-0000-0000EA000000}"/>
    <cellStyle name="AggOrange9 5" xfId="921" xr:uid="{00000000-0005-0000-0000-0000EB000000}"/>
    <cellStyle name="AggOrangeLB_2x" xfId="55" xr:uid="{00000000-0005-0000-0000-0000EC000000}"/>
    <cellStyle name="AggOrangeLBorder" xfId="56" xr:uid="{00000000-0005-0000-0000-0000ED000000}"/>
    <cellStyle name="AggOrangeLBorder 2" xfId="180" xr:uid="{00000000-0005-0000-0000-0000EE000000}"/>
    <cellStyle name="AggOrangeLBorder 2 2" xfId="468" xr:uid="{00000000-0005-0000-0000-0000EF000000}"/>
    <cellStyle name="AggOrangeLBorder 2 2 2" xfId="758" xr:uid="{00000000-0005-0000-0000-0000F0000000}"/>
    <cellStyle name="AggOrangeLBorder 2 2 3" xfId="920" xr:uid="{00000000-0005-0000-0000-0000F1000000}"/>
    <cellStyle name="AggOrangeLBorder 2 3" xfId="326" xr:uid="{00000000-0005-0000-0000-0000F2000000}"/>
    <cellStyle name="AggOrangeLBorder 2 3 2" xfId="664" xr:uid="{00000000-0005-0000-0000-0000F3000000}"/>
    <cellStyle name="AggOrangeLBorder 2 3 3" xfId="604" xr:uid="{00000000-0005-0000-0000-0000F4000000}"/>
    <cellStyle name="AggOrangeLBorder 2 3 4" xfId="630" xr:uid="{00000000-0005-0000-0000-0000F5000000}"/>
    <cellStyle name="AggOrangeLBorder 2 4" xfId="925" xr:uid="{00000000-0005-0000-0000-0000F6000000}"/>
    <cellStyle name="AggOrangeLBorder 3" xfId="467" xr:uid="{00000000-0005-0000-0000-0000F7000000}"/>
    <cellStyle name="AggOrangeLBorder 3 2" xfId="757" xr:uid="{00000000-0005-0000-0000-0000F8000000}"/>
    <cellStyle name="AggOrangeLBorder 3 3" xfId="908" xr:uid="{00000000-0005-0000-0000-0000F9000000}"/>
    <cellStyle name="AggOrangeLBorder 4" xfId="325" xr:uid="{00000000-0005-0000-0000-0000FA000000}"/>
    <cellStyle name="AggOrangeLBorder 4 2" xfId="663" xr:uid="{00000000-0005-0000-0000-0000FB000000}"/>
    <cellStyle name="AggOrangeLBorder 4 3" xfId="605" xr:uid="{00000000-0005-0000-0000-0000FC000000}"/>
    <cellStyle name="AggOrangeLBorder 4 4" xfId="626" xr:uid="{00000000-0005-0000-0000-0000FD000000}"/>
    <cellStyle name="AggOrangeLBorder 5" xfId="858" xr:uid="{00000000-0005-0000-0000-0000FE000000}"/>
    <cellStyle name="AggOrangeRBorder" xfId="57" xr:uid="{00000000-0005-0000-0000-0000FF000000}"/>
    <cellStyle name="AggOrangeRBorder 2" xfId="181" xr:uid="{00000000-0005-0000-0000-000000010000}"/>
    <cellStyle name="AggOrangeRBorder 2 2" xfId="470" xr:uid="{00000000-0005-0000-0000-000001010000}"/>
    <cellStyle name="AggOrangeRBorder 2 2 2" xfId="581" xr:uid="{00000000-0005-0000-0000-000002010000}"/>
    <cellStyle name="AggOrangeRBorder 2 2 3" xfId="915" xr:uid="{00000000-0005-0000-0000-000003010000}"/>
    <cellStyle name="AggOrangeRBorder 2 3" xfId="328" xr:uid="{00000000-0005-0000-0000-000004010000}"/>
    <cellStyle name="AggOrangeRBorder 2 3 2" xfId="666" xr:uid="{00000000-0005-0000-0000-000005010000}"/>
    <cellStyle name="AggOrangeRBorder 2 3 3" xfId="642" xr:uid="{00000000-0005-0000-0000-000006010000}"/>
    <cellStyle name="AggOrangeRBorder 2 3 4" xfId="624" xr:uid="{00000000-0005-0000-0000-000007010000}"/>
    <cellStyle name="AggOrangeRBorder 2 4" xfId="902" xr:uid="{00000000-0005-0000-0000-000008010000}"/>
    <cellStyle name="AggOrangeRBorder 3" xfId="469" xr:uid="{00000000-0005-0000-0000-000009010000}"/>
    <cellStyle name="AggOrangeRBorder 3 2" xfId="700" xr:uid="{00000000-0005-0000-0000-00000A010000}"/>
    <cellStyle name="AggOrangeRBorder 3 3" xfId="897" xr:uid="{00000000-0005-0000-0000-00000B010000}"/>
    <cellStyle name="AggOrangeRBorder 4" xfId="327" xr:uid="{00000000-0005-0000-0000-00000C010000}"/>
    <cellStyle name="AggOrangeRBorder 4 2" xfId="665" xr:uid="{00000000-0005-0000-0000-00000D010000}"/>
    <cellStyle name="AggOrangeRBorder 4 3" xfId="698" xr:uid="{00000000-0005-0000-0000-00000E010000}"/>
    <cellStyle name="AggOrangeRBorder 4 4" xfId="719" xr:uid="{00000000-0005-0000-0000-00000F010000}"/>
    <cellStyle name="AggOrangeRBorder 5" xfId="901" xr:uid="{00000000-0005-0000-0000-000010010000}"/>
    <cellStyle name="AggOrangeRBorder_CRFReport-template" xfId="121" xr:uid="{00000000-0005-0000-0000-000011010000}"/>
    <cellStyle name="Akzent1" xfId="182" xr:uid="{00000000-0005-0000-0000-000012010000}"/>
    <cellStyle name="Akzent2" xfId="183" xr:uid="{00000000-0005-0000-0000-000013010000}"/>
    <cellStyle name="Akzent3" xfId="184" xr:uid="{00000000-0005-0000-0000-000014010000}"/>
    <cellStyle name="Akzent4" xfId="185" xr:uid="{00000000-0005-0000-0000-000015010000}"/>
    <cellStyle name="Akzent5" xfId="186" xr:uid="{00000000-0005-0000-0000-000016010000}"/>
    <cellStyle name="Akzent6" xfId="187" xr:uid="{00000000-0005-0000-0000-000017010000}"/>
    <cellStyle name="amengestelde" xfId="10" xr:uid="{00000000-0005-0000-0000-000018010000}"/>
    <cellStyle name="Ausgabe" xfId="11" xr:uid="{00000000-0005-0000-0000-000019010000}"/>
    <cellStyle name="Ausgabe 2" xfId="448" xr:uid="{00000000-0005-0000-0000-00001A010000}"/>
    <cellStyle name="Ausgabe 2 2" xfId="703" xr:uid="{00000000-0005-0000-0000-00001B010000}"/>
    <cellStyle name="Ausgabe 2 2 2" xfId="813" xr:uid="{00000000-0005-0000-0000-00001C010000}"/>
    <cellStyle name="Ausgabe 2 2 2 2" xfId="884" xr:uid="{00000000-0005-0000-0000-00001D010000}"/>
    <cellStyle name="Ausgabe 2 2 3" xfId="905" xr:uid="{00000000-0005-0000-0000-00001E010000}"/>
    <cellStyle name="Ausgabe 2 3" xfId="588" xr:uid="{00000000-0005-0000-0000-00001F010000}"/>
    <cellStyle name="Ausgabe 2 3 2" xfId="766" xr:uid="{00000000-0005-0000-0000-000020010000}"/>
    <cellStyle name="Ausgabe 2 3 2 2" xfId="860" xr:uid="{00000000-0005-0000-0000-000021010000}"/>
    <cellStyle name="Ausgabe 2 3 3" xfId="918" xr:uid="{00000000-0005-0000-0000-000022010000}"/>
    <cellStyle name="Ausgabe 2 4" xfId="753" xr:uid="{00000000-0005-0000-0000-000023010000}"/>
    <cellStyle name="Ausgabe 2 4 2" xfId="876" xr:uid="{00000000-0005-0000-0000-000024010000}"/>
    <cellStyle name="Ausgabe 2 5" xfId="879" xr:uid="{00000000-0005-0000-0000-000025010000}"/>
    <cellStyle name="Ausgabe 3" xfId="339" xr:uid="{00000000-0005-0000-0000-000026010000}"/>
    <cellStyle name="Ausgabe 3 2" xfId="675" xr:uid="{00000000-0005-0000-0000-000027010000}"/>
    <cellStyle name="Ausgabe 3 2 2" xfId="802" xr:uid="{00000000-0005-0000-0000-000028010000}"/>
    <cellStyle name="Ausgabe 3 2 2 2" xfId="850" xr:uid="{00000000-0005-0000-0000-000029010000}"/>
    <cellStyle name="Ausgabe 3 2 3" xfId="870" xr:uid="{00000000-0005-0000-0000-00002A010000}"/>
    <cellStyle name="Ausgabe 3 3" xfId="594" xr:uid="{00000000-0005-0000-0000-00002B010000}"/>
    <cellStyle name="Ausgabe 3 3 2" xfId="770" xr:uid="{00000000-0005-0000-0000-00002C010000}"/>
    <cellStyle name="Ausgabe 3 3 2 2" xfId="851" xr:uid="{00000000-0005-0000-0000-00002D010000}"/>
    <cellStyle name="Ausgabe 3 3 3" xfId="895" xr:uid="{00000000-0005-0000-0000-00002E010000}"/>
    <cellStyle name="Ausgabe 3 4" xfId="751" xr:uid="{00000000-0005-0000-0000-00002F010000}"/>
    <cellStyle name="Ausgabe 3 4 2" xfId="861" xr:uid="{00000000-0005-0000-0000-000030010000}"/>
    <cellStyle name="Ausgabe 3 5" xfId="889" xr:uid="{00000000-0005-0000-0000-000031010000}"/>
    <cellStyle name="Ausgabe 4" xfId="599" xr:uid="{00000000-0005-0000-0000-000032010000}"/>
    <cellStyle name="Ausgabe 4 2" xfId="772" xr:uid="{00000000-0005-0000-0000-000033010000}"/>
    <cellStyle name="Ausgabe 4 2 2" xfId="886" xr:uid="{00000000-0005-0000-0000-000034010000}"/>
    <cellStyle name="Ausgabe 4 3" xfId="923" xr:uid="{00000000-0005-0000-0000-000035010000}"/>
    <cellStyle name="Ausgabe 5" xfId="718" xr:uid="{00000000-0005-0000-0000-000036010000}"/>
    <cellStyle name="Ausgabe 5 2" xfId="821" xr:uid="{00000000-0005-0000-0000-000037010000}"/>
    <cellStyle name="Ausgabe 5 2 2" xfId="868" xr:uid="{00000000-0005-0000-0000-000038010000}"/>
    <cellStyle name="Ausgabe 5 3" xfId="903" xr:uid="{00000000-0005-0000-0000-000039010000}"/>
    <cellStyle name="Ausgabe 6" xfId="734" xr:uid="{00000000-0005-0000-0000-00003A010000}"/>
    <cellStyle name="Ausgabe 6 2" xfId="852" xr:uid="{00000000-0005-0000-0000-00003B010000}"/>
    <cellStyle name="Ausgabe 7" xfId="840" xr:uid="{00000000-0005-0000-0000-00003C010000}"/>
    <cellStyle name="Ausgabe 7 2" xfId="882" xr:uid="{00000000-0005-0000-0000-00003D010000}"/>
    <cellStyle name="Ausgabe 8" xfId="939" xr:uid="{00000000-0005-0000-0000-00003E010000}"/>
    <cellStyle name="Ausgabe 8 2" xfId="866" xr:uid="{00000000-0005-0000-0000-00003F010000}"/>
    <cellStyle name="Ausgabe 9" xfId="944" xr:uid="{00000000-0005-0000-0000-000040010000}"/>
    <cellStyle name="Ausgabe 9 2" xfId="845" xr:uid="{00000000-0005-0000-0000-000041010000}"/>
    <cellStyle name="Bad 2" xfId="188" xr:uid="{00000000-0005-0000-0000-000042010000}"/>
    <cellStyle name="Bad 3" xfId="280" xr:uid="{00000000-0005-0000-0000-000043010000}"/>
    <cellStyle name="Bad 4" xfId="420" xr:uid="{00000000-0005-0000-0000-000044010000}"/>
    <cellStyle name="Berechnung" xfId="12" xr:uid="{00000000-0005-0000-0000-000045010000}"/>
    <cellStyle name="Berechnung 10" xfId="938" xr:uid="{00000000-0005-0000-0000-000046010000}"/>
    <cellStyle name="Berechnung 10 2" xfId="847" xr:uid="{00000000-0005-0000-0000-000047010000}"/>
    <cellStyle name="Berechnung 2" xfId="449" xr:uid="{00000000-0005-0000-0000-000048010000}"/>
    <cellStyle name="Berechnung 2 2" xfId="704" xr:uid="{00000000-0005-0000-0000-000049010000}"/>
    <cellStyle name="Berechnung 2 2 2" xfId="814" xr:uid="{00000000-0005-0000-0000-00004A010000}"/>
    <cellStyle name="Berechnung 2 3" xfId="569" xr:uid="{00000000-0005-0000-0000-00004B010000}"/>
    <cellStyle name="Berechnung 2 3 2" xfId="761" xr:uid="{00000000-0005-0000-0000-00004C010000}"/>
    <cellStyle name="Berechnung 2 4" xfId="625" xr:uid="{00000000-0005-0000-0000-00004D010000}"/>
    <cellStyle name="Berechnung 2 4 2" xfId="787" xr:uid="{00000000-0005-0000-0000-00004E010000}"/>
    <cellStyle name="Berechnung 2 5" xfId="754" xr:uid="{00000000-0005-0000-0000-00004F010000}"/>
    <cellStyle name="Berechnung 3" xfId="329" xr:uid="{00000000-0005-0000-0000-000050010000}"/>
    <cellStyle name="Berechnung 3 2" xfId="667" xr:uid="{00000000-0005-0000-0000-000051010000}"/>
    <cellStyle name="Berechnung 3 2 2" xfId="800" xr:uid="{00000000-0005-0000-0000-000052010000}"/>
    <cellStyle name="Berechnung 3 3" xfId="603" xr:uid="{00000000-0005-0000-0000-000053010000}"/>
    <cellStyle name="Berechnung 3 3 2" xfId="775" xr:uid="{00000000-0005-0000-0000-000054010000}"/>
    <cellStyle name="Berechnung 3 4" xfId="615" xr:uid="{00000000-0005-0000-0000-000055010000}"/>
    <cellStyle name="Berechnung 3 4 2" xfId="781" xr:uid="{00000000-0005-0000-0000-000056010000}"/>
    <cellStyle name="Berechnung 3 5" xfId="749" xr:uid="{00000000-0005-0000-0000-000057010000}"/>
    <cellStyle name="Berechnung 4" xfId="600" xr:uid="{00000000-0005-0000-0000-000058010000}"/>
    <cellStyle name="Berechnung 4 2" xfId="773" xr:uid="{00000000-0005-0000-0000-000059010000}"/>
    <cellStyle name="Berechnung 5" xfId="717" xr:uid="{00000000-0005-0000-0000-00005A010000}"/>
    <cellStyle name="Berechnung 5 2" xfId="820" xr:uid="{00000000-0005-0000-0000-00005B010000}"/>
    <cellStyle name="Berechnung 6" xfId="729" xr:uid="{00000000-0005-0000-0000-00005C010000}"/>
    <cellStyle name="Berechnung 6 2" xfId="824" xr:uid="{00000000-0005-0000-0000-00005D010000}"/>
    <cellStyle name="Berechnung 7" xfId="735" xr:uid="{00000000-0005-0000-0000-00005E010000}"/>
    <cellStyle name="Berechnung 8" xfId="839" xr:uid="{00000000-0005-0000-0000-00005F010000}"/>
    <cellStyle name="Berechnung 8 2" xfId="867" xr:uid="{00000000-0005-0000-0000-000060010000}"/>
    <cellStyle name="Berechnung 9" xfId="940" xr:uid="{00000000-0005-0000-0000-000061010000}"/>
    <cellStyle name="Berechnung 9 2" xfId="881" xr:uid="{00000000-0005-0000-0000-000062010000}"/>
    <cellStyle name="Bold GHG Numbers (0.00)" xfId="13" xr:uid="{00000000-0005-0000-0000-000063010000}"/>
    <cellStyle name="Calculation 2" xfId="189" xr:uid="{00000000-0005-0000-0000-000064010000}"/>
    <cellStyle name="Calculation 2 2" xfId="602" xr:uid="{00000000-0005-0000-0000-000065010000}"/>
    <cellStyle name="Calculation 2 2 2" xfId="774" xr:uid="{00000000-0005-0000-0000-000066010000}"/>
    <cellStyle name="Calculation 2 3" xfId="686" xr:uid="{00000000-0005-0000-0000-000067010000}"/>
    <cellStyle name="Calculation 2 3 2" xfId="809" xr:uid="{00000000-0005-0000-0000-000068010000}"/>
    <cellStyle name="Calculation 2 4" xfId="592" xr:uid="{00000000-0005-0000-0000-000069010000}"/>
    <cellStyle name="Calculation 2 4 2" xfId="768" xr:uid="{00000000-0005-0000-0000-00006A010000}"/>
    <cellStyle name="Calculation 2 5" xfId="736" xr:uid="{00000000-0005-0000-0000-00006B010000}"/>
    <cellStyle name="Calculation 3" xfId="281" xr:uid="{00000000-0005-0000-0000-00006C010000}"/>
    <cellStyle name="Calculation 3 2" xfId="641" xr:uid="{00000000-0005-0000-0000-00006D010000}"/>
    <cellStyle name="Calculation 3 2 2" xfId="792" xr:uid="{00000000-0005-0000-0000-00006E010000}"/>
    <cellStyle name="Calculation 3 3" xfId="627" xr:uid="{00000000-0005-0000-0000-00006F010000}"/>
    <cellStyle name="Calculation 3 3 2" xfId="788" xr:uid="{00000000-0005-0000-0000-000070010000}"/>
    <cellStyle name="Calculation 3 4" xfId="711" xr:uid="{00000000-0005-0000-0000-000071010000}"/>
    <cellStyle name="Calculation 3 4 2" xfId="817" xr:uid="{00000000-0005-0000-0000-000072010000}"/>
    <cellStyle name="Calculation 3 5" xfId="744" xr:uid="{00000000-0005-0000-0000-000073010000}"/>
    <cellStyle name="Check Cell 2" xfId="190" xr:uid="{00000000-0005-0000-0000-000074010000}"/>
    <cellStyle name="Check Cell 3" xfId="282" xr:uid="{00000000-0005-0000-0000-000075010000}"/>
    <cellStyle name="Check Cell 4" xfId="426" xr:uid="{00000000-0005-0000-0000-000076010000}"/>
    <cellStyle name="Comma 2" xfId="4" xr:uid="{00000000-0005-0000-0000-000078010000}"/>
    <cellStyle name="Comma 2 2" xfId="42" xr:uid="{00000000-0005-0000-0000-000079010000}"/>
    <cellStyle name="Comma 2 2 2" xfId="471" xr:uid="{00000000-0005-0000-0000-00007A010000}"/>
    <cellStyle name="Comma 2 2 3" xfId="835" xr:uid="{00000000-0005-0000-0000-00007B010000}"/>
    <cellStyle name="Comma 2 2 4" xfId="192" xr:uid="{00000000-0005-0000-0000-00007C010000}"/>
    <cellStyle name="Comma 2 3" xfId="825" xr:uid="{00000000-0005-0000-0000-00007D010000}"/>
    <cellStyle name="Comma 2 4" xfId="191" xr:uid="{00000000-0005-0000-0000-00007E010000}"/>
    <cellStyle name="Comma 3" xfId="45" xr:uid="{00000000-0005-0000-0000-00007F010000}"/>
    <cellStyle name="Comma 3 2" xfId="107" xr:uid="{00000000-0005-0000-0000-000080010000}"/>
    <cellStyle name="Comma 3 2 2" xfId="842" xr:uid="{00000000-0005-0000-0000-000081010000}"/>
    <cellStyle name="Comma 3 2 2 2" xfId="961" xr:uid="{00000000-0005-0000-0000-000082010000}"/>
    <cellStyle name="Comma 3 3" xfId="108" xr:uid="{00000000-0005-0000-0000-000083010000}"/>
    <cellStyle name="Comma 3 3 2" xfId="945" xr:uid="{00000000-0005-0000-0000-000084010000}"/>
    <cellStyle name="Comma 3 4" xfId="193" xr:uid="{00000000-0005-0000-0000-000085010000}"/>
    <cellStyle name="Comma 4" xfId="79" xr:uid="{00000000-0005-0000-0000-000086010000}"/>
    <cellStyle name="Comma 5" xfId="80" xr:uid="{00000000-0005-0000-0000-000087010000}"/>
    <cellStyle name="Comma 6" xfId="2" xr:uid="{00000000-0005-0000-0000-0000A7010000}"/>
    <cellStyle name="Constants" xfId="58" xr:uid="{00000000-0005-0000-0000-000088010000}"/>
    <cellStyle name="ContentsHyperlink" xfId="298" xr:uid="{00000000-0005-0000-0000-000089010000}"/>
    <cellStyle name="Currency 2" xfId="82" xr:uid="{00000000-0005-0000-0000-00008A010000}"/>
    <cellStyle name="CustomCellsOrange" xfId="59" xr:uid="{00000000-0005-0000-0000-00008B010000}"/>
    <cellStyle name="CustomCellsOrange 2" xfId="472" xr:uid="{00000000-0005-0000-0000-00008C010000}"/>
    <cellStyle name="CustomCellsOrange 2 2" xfId="495" xr:uid="{00000000-0005-0000-0000-00008D010000}"/>
    <cellStyle name="CustomCellsOrange 2 2 2" xfId="564" xr:uid="{00000000-0005-0000-0000-00008E010000}"/>
    <cellStyle name="CustomCellsOrange 2 2 2 2" xfId="730" xr:uid="{00000000-0005-0000-0000-00008F010000}"/>
    <cellStyle name="CustomCellsOrange 2 2 2 3" xfId="853" xr:uid="{00000000-0005-0000-0000-000090010000}"/>
    <cellStyle name="CustomCellsOrange 2 2 3" xfId="713" xr:uid="{00000000-0005-0000-0000-000091010000}"/>
    <cellStyle name="CustomCellsOrange 2 2 4" xfId="631" xr:uid="{00000000-0005-0000-0000-000092010000}"/>
    <cellStyle name="CustomCellsOrange 2 2 5" xfId="732" xr:uid="{00000000-0005-0000-0000-000093010000}"/>
    <cellStyle name="CustomCellsOrange 2 3" xfId="900" xr:uid="{00000000-0005-0000-0000-000094010000}"/>
    <cellStyle name="CustomCellsOrange 3" xfId="330" xr:uid="{00000000-0005-0000-0000-000095010000}"/>
    <cellStyle name="CustomCellsOrange 3 2" xfId="668" xr:uid="{00000000-0005-0000-0000-000096010000}"/>
    <cellStyle name="CustomCellsOrange 3 3" xfId="601" xr:uid="{00000000-0005-0000-0000-000097010000}"/>
    <cellStyle name="CustomCellsOrange 3 4" xfId="614" xr:uid="{00000000-0005-0000-0000-000098010000}"/>
    <cellStyle name="CustomCellsOrange 4" xfId="892" xr:uid="{00000000-0005-0000-0000-000099010000}"/>
    <cellStyle name="CustomizationCells" xfId="60" xr:uid="{00000000-0005-0000-0000-00009A010000}"/>
    <cellStyle name="CustomizationCells 2" xfId="473" xr:uid="{00000000-0005-0000-0000-00009B010000}"/>
    <cellStyle name="CustomizationCells 2 2" xfId="496" xr:uid="{00000000-0005-0000-0000-00009C010000}"/>
    <cellStyle name="CustomizationCells 2 2 2" xfId="565" xr:uid="{00000000-0005-0000-0000-00009D010000}"/>
    <cellStyle name="CustomizationCells 2 2 2 2" xfId="731" xr:uid="{00000000-0005-0000-0000-00009E010000}"/>
    <cellStyle name="CustomizationCells 2 2 2 3" xfId="914" xr:uid="{00000000-0005-0000-0000-00009F010000}"/>
    <cellStyle name="CustomizationCells 2 2 3" xfId="714" xr:uid="{00000000-0005-0000-0000-0000A0010000}"/>
    <cellStyle name="CustomizationCells 2 2 4" xfId="577" xr:uid="{00000000-0005-0000-0000-0000A1010000}"/>
    <cellStyle name="CustomizationCells 2 2 5" xfId="733" xr:uid="{00000000-0005-0000-0000-0000A2010000}"/>
    <cellStyle name="CustomizationCells 2 3" xfId="917" xr:uid="{00000000-0005-0000-0000-0000A3010000}"/>
    <cellStyle name="CustomizationCells 3" xfId="331" xr:uid="{00000000-0005-0000-0000-0000A4010000}"/>
    <cellStyle name="CustomizationCells 3 2" xfId="669" xr:uid="{00000000-0005-0000-0000-0000A5010000}"/>
    <cellStyle name="CustomizationCells 3 3" xfId="696" xr:uid="{00000000-0005-0000-0000-0000A6010000}"/>
    <cellStyle name="CustomizationCells 3 4" xfId="616" xr:uid="{00000000-0005-0000-0000-0000A7010000}"/>
    <cellStyle name="CustomizationCells 4" xfId="924" xr:uid="{00000000-0005-0000-0000-0000A8010000}"/>
    <cellStyle name="CustomizationGreenCells" xfId="61" xr:uid="{00000000-0005-0000-0000-0000A9010000}"/>
    <cellStyle name="CustomizationGreenCells 2" xfId="474" xr:uid="{00000000-0005-0000-0000-0000AA010000}"/>
    <cellStyle name="CustomizationGreenCells 2 2" xfId="759" xr:uid="{00000000-0005-0000-0000-0000AB010000}"/>
    <cellStyle name="CustomizationGreenCells 2 3" xfId="894" xr:uid="{00000000-0005-0000-0000-0000AC010000}"/>
    <cellStyle name="CustomizationGreenCells 3" xfId="332" xr:uid="{00000000-0005-0000-0000-0000AD010000}"/>
    <cellStyle name="CustomizationGreenCells 3 2" xfId="670" xr:uid="{00000000-0005-0000-0000-0000AE010000}"/>
    <cellStyle name="CustomizationGreenCells 3 3" xfId="640" xr:uid="{00000000-0005-0000-0000-0000AF010000}"/>
    <cellStyle name="CustomizationGreenCells 3 4" xfId="573" xr:uid="{00000000-0005-0000-0000-0000B0010000}"/>
    <cellStyle name="CustomizationGreenCells 4" xfId="928" xr:uid="{00000000-0005-0000-0000-0000B1010000}"/>
    <cellStyle name="Default" xfId="14" xr:uid="{00000000-0005-0000-0000-0000B2010000}"/>
    <cellStyle name="Dezimal 2" xfId="15" xr:uid="{00000000-0005-0000-0000-0000B3010000}"/>
    <cellStyle name="Dezimal 2 2" xfId="16" xr:uid="{00000000-0005-0000-0000-0000B4010000}"/>
    <cellStyle name="Dezimal 3" xfId="17" xr:uid="{00000000-0005-0000-0000-0000B5010000}"/>
    <cellStyle name="DocBox_EmptyRow" xfId="62" xr:uid="{00000000-0005-0000-0000-0000B6010000}"/>
    <cellStyle name="EEMS Header" xfId="63" xr:uid="{00000000-0005-0000-0000-0000B7010000}"/>
    <cellStyle name="EEMS row" xfId="64" xr:uid="{00000000-0005-0000-0000-0000B8010000}"/>
    <cellStyle name="Eingabe" xfId="18" xr:uid="{00000000-0005-0000-0000-0000B9010000}"/>
    <cellStyle name="Eingabe 10" xfId="941" xr:uid="{00000000-0005-0000-0000-0000BA010000}"/>
    <cellStyle name="Eingabe 10 2" xfId="846" xr:uid="{00000000-0005-0000-0000-0000BB010000}"/>
    <cellStyle name="Eingabe 11" xfId="948" xr:uid="{00000000-0005-0000-0000-0000BC010000}"/>
    <cellStyle name="Eingabe 11 2" xfId="962" xr:uid="{00000000-0005-0000-0000-0000BD010000}"/>
    <cellStyle name="Eingabe 2" xfId="429" xr:uid="{00000000-0005-0000-0000-0000BE010000}"/>
    <cellStyle name="Eingabe 3" xfId="475" xr:uid="{00000000-0005-0000-0000-0000BF010000}"/>
    <cellStyle name="Eingabe 3 2" xfId="710" xr:uid="{00000000-0005-0000-0000-0000C0010000}"/>
    <cellStyle name="Eingabe 3 2 2" xfId="816" xr:uid="{00000000-0005-0000-0000-0000C1010000}"/>
    <cellStyle name="Eingabe 3 3" xfId="699" xr:uid="{00000000-0005-0000-0000-0000C2010000}"/>
    <cellStyle name="Eingabe 3 3 2" xfId="812" xr:uid="{00000000-0005-0000-0000-0000C3010000}"/>
    <cellStyle name="Eingabe 3 4" xfId="590" xr:uid="{00000000-0005-0000-0000-0000C4010000}"/>
    <cellStyle name="Eingabe 3 4 2" xfId="767" xr:uid="{00000000-0005-0000-0000-0000C5010000}"/>
    <cellStyle name="Eingabe 3 5" xfId="760" xr:uid="{00000000-0005-0000-0000-0000C6010000}"/>
    <cellStyle name="Eingabe 4" xfId="334" xr:uid="{00000000-0005-0000-0000-0000C7010000}"/>
    <cellStyle name="Eingabe 4 2" xfId="671" xr:uid="{00000000-0005-0000-0000-0000C8010000}"/>
    <cellStyle name="Eingabe 4 2 2" xfId="801" xr:uid="{00000000-0005-0000-0000-0000C9010000}"/>
    <cellStyle name="Eingabe 4 3" xfId="598" xr:uid="{00000000-0005-0000-0000-0000CA010000}"/>
    <cellStyle name="Eingabe 4 3 2" xfId="771" xr:uid="{00000000-0005-0000-0000-0000CB010000}"/>
    <cellStyle name="Eingabe 4 4" xfId="574" xr:uid="{00000000-0005-0000-0000-0000CC010000}"/>
    <cellStyle name="Eingabe 4 4 2" xfId="763" xr:uid="{00000000-0005-0000-0000-0000CD010000}"/>
    <cellStyle name="Eingabe 4 5" xfId="750" xr:uid="{00000000-0005-0000-0000-0000CE010000}"/>
    <cellStyle name="Eingabe 5" xfId="608" xr:uid="{00000000-0005-0000-0000-0000CF010000}"/>
    <cellStyle name="Eingabe 5 2" xfId="776" xr:uid="{00000000-0005-0000-0000-0000D0010000}"/>
    <cellStyle name="Eingabe 6" xfId="685" xr:uid="{00000000-0005-0000-0000-0000D1010000}"/>
    <cellStyle name="Eingabe 6 2" xfId="808" xr:uid="{00000000-0005-0000-0000-0000D2010000}"/>
    <cellStyle name="Eingabe 7" xfId="728" xr:uid="{00000000-0005-0000-0000-0000D3010000}"/>
    <cellStyle name="Eingabe 7 2" xfId="823" xr:uid="{00000000-0005-0000-0000-0000D4010000}"/>
    <cellStyle name="Eingabe 8" xfId="737" xr:uid="{00000000-0005-0000-0000-0000D5010000}"/>
    <cellStyle name="Eingabe 9" xfId="838" xr:uid="{00000000-0005-0000-0000-0000D6010000}"/>
    <cellStyle name="Eingabe 9 2" xfId="848" xr:uid="{00000000-0005-0000-0000-0000D7010000}"/>
    <cellStyle name="Empty_B_border" xfId="65" xr:uid="{00000000-0005-0000-0000-0000D8010000}"/>
    <cellStyle name="Ergebnis" xfId="19" xr:uid="{00000000-0005-0000-0000-0000D9010000}"/>
    <cellStyle name="Ergebnis 10" xfId="943" xr:uid="{00000000-0005-0000-0000-0000DA010000}"/>
    <cellStyle name="Ergebnis 10 2" xfId="880" xr:uid="{00000000-0005-0000-0000-0000DB010000}"/>
    <cellStyle name="Ergebnis 2" xfId="450" xr:uid="{00000000-0005-0000-0000-0000DC010000}"/>
    <cellStyle name="Ergebnis 2 2" xfId="705" xr:uid="{00000000-0005-0000-0000-0000DD010000}"/>
    <cellStyle name="Ergebnis 2 2 2" xfId="815" xr:uid="{00000000-0005-0000-0000-0000DE010000}"/>
    <cellStyle name="Ergebnis 2 3" xfId="637" xr:uid="{00000000-0005-0000-0000-0000DF010000}"/>
    <cellStyle name="Ergebnis 2 3 2" xfId="791" xr:uid="{00000000-0005-0000-0000-0000E0010000}"/>
    <cellStyle name="Ergebnis 2 4" xfId="628" xr:uid="{00000000-0005-0000-0000-0000E1010000}"/>
    <cellStyle name="Ergebnis 2 4 2" xfId="789" xr:uid="{00000000-0005-0000-0000-0000E2010000}"/>
    <cellStyle name="Ergebnis 2 5" xfId="755" xr:uid="{00000000-0005-0000-0000-0000E3010000}"/>
    <cellStyle name="Ergebnis 3" xfId="343" xr:uid="{00000000-0005-0000-0000-0000E4010000}"/>
    <cellStyle name="Ergebnis 3 2" xfId="679" xr:uid="{00000000-0005-0000-0000-0000E5010000}"/>
    <cellStyle name="Ergebnis 3 2 2" xfId="803" xr:uid="{00000000-0005-0000-0000-0000E6010000}"/>
    <cellStyle name="Ergebnis 3 3" xfId="593" xr:uid="{00000000-0005-0000-0000-0000E7010000}"/>
    <cellStyle name="Ergebnis 3 3 2" xfId="769" xr:uid="{00000000-0005-0000-0000-0000E8010000}"/>
    <cellStyle name="Ergebnis 3 4" xfId="620" xr:uid="{00000000-0005-0000-0000-0000E9010000}"/>
    <cellStyle name="Ergebnis 3 4 2" xfId="785" xr:uid="{00000000-0005-0000-0000-0000EA010000}"/>
    <cellStyle name="Ergebnis 3 5" xfId="752" xr:uid="{00000000-0005-0000-0000-0000EB010000}"/>
    <cellStyle name="Ergebnis 4" xfId="609" xr:uid="{00000000-0005-0000-0000-0000EC010000}"/>
    <cellStyle name="Ergebnis 4 2" xfId="777" xr:uid="{00000000-0005-0000-0000-0000ED010000}"/>
    <cellStyle name="Ergebnis 5" xfId="683" xr:uid="{00000000-0005-0000-0000-0000EE010000}"/>
    <cellStyle name="Ergebnis 5 2" xfId="806" xr:uid="{00000000-0005-0000-0000-0000EF010000}"/>
    <cellStyle name="Ergebnis 6" xfId="690" xr:uid="{00000000-0005-0000-0000-0000F0010000}"/>
    <cellStyle name="Ergebnis 6 2" xfId="810" xr:uid="{00000000-0005-0000-0000-0000F1010000}"/>
    <cellStyle name="Ergebnis 7" xfId="738" xr:uid="{00000000-0005-0000-0000-0000F2010000}"/>
    <cellStyle name="Ergebnis 8" xfId="837" xr:uid="{00000000-0005-0000-0000-0000F3010000}"/>
    <cellStyle name="Ergebnis 8 2" xfId="883" xr:uid="{00000000-0005-0000-0000-0000F4010000}"/>
    <cellStyle name="Ergebnis 9" xfId="942" xr:uid="{00000000-0005-0000-0000-0000F5010000}"/>
    <cellStyle name="Ergebnis 9 2" xfId="865" xr:uid="{00000000-0005-0000-0000-0000F6010000}"/>
    <cellStyle name="Erklärender Text" xfId="20" xr:uid="{00000000-0005-0000-0000-0000F7010000}"/>
    <cellStyle name="Erklärender Text 2" xfId="451" xr:uid="{00000000-0005-0000-0000-0000F8010000}"/>
    <cellStyle name="Erklärender Text 3" xfId="333" xr:uid="{00000000-0005-0000-0000-0000F9010000}"/>
    <cellStyle name="Euro" xfId="21" xr:uid="{00000000-0005-0000-0000-0000FA010000}"/>
    <cellStyle name="Explanatory Text 2" xfId="194" xr:uid="{00000000-0005-0000-0000-0000FB010000}"/>
    <cellStyle name="Explanatory Text 3" xfId="283" xr:uid="{00000000-0005-0000-0000-0000FC010000}"/>
    <cellStyle name="Gevolgde hyperlink" xfId="22" xr:uid="{00000000-0005-0000-0000-0000FD010000}"/>
    <cellStyle name="Good 2" xfId="195" xr:uid="{00000000-0005-0000-0000-0000FE010000}"/>
    <cellStyle name="Good 3" xfId="284" xr:uid="{00000000-0005-0000-0000-0000FF010000}"/>
    <cellStyle name="Good 4" xfId="413" xr:uid="{00000000-0005-0000-0000-000000020000}"/>
    <cellStyle name="Gut" xfId="196" xr:uid="{00000000-0005-0000-0000-000001020000}"/>
    <cellStyle name="Heading 1 2" xfId="197" xr:uid="{00000000-0005-0000-0000-000002020000}"/>
    <cellStyle name="Heading 1 3" xfId="285" xr:uid="{00000000-0005-0000-0000-000003020000}"/>
    <cellStyle name="Heading 1 4" xfId="421" xr:uid="{00000000-0005-0000-0000-000004020000}"/>
    <cellStyle name="Heading 2 2" xfId="198" xr:uid="{00000000-0005-0000-0000-000005020000}"/>
    <cellStyle name="Heading 2 3" xfId="286" xr:uid="{00000000-0005-0000-0000-000006020000}"/>
    <cellStyle name="Heading 2 4" xfId="422" xr:uid="{00000000-0005-0000-0000-000007020000}"/>
    <cellStyle name="Heading 3 2" xfId="199" xr:uid="{00000000-0005-0000-0000-000008020000}"/>
    <cellStyle name="Heading 3 3" xfId="287" xr:uid="{00000000-0005-0000-0000-000009020000}"/>
    <cellStyle name="Heading 3 4" xfId="423" xr:uid="{00000000-0005-0000-0000-00000A020000}"/>
    <cellStyle name="Heading 4 2" xfId="200" xr:uid="{00000000-0005-0000-0000-00000B020000}"/>
    <cellStyle name="Heading 4 3" xfId="288" xr:uid="{00000000-0005-0000-0000-00000C020000}"/>
    <cellStyle name="Heading 4 4" xfId="424" xr:uid="{00000000-0005-0000-0000-00000D020000}"/>
    <cellStyle name="Headline" xfId="23" xr:uid="{00000000-0005-0000-0000-00000E020000}"/>
    <cellStyle name="Hyperlink 2" xfId="24" xr:uid="{00000000-0005-0000-0000-00000F020000}"/>
    <cellStyle name="Hyperlink 2 2" xfId="83" xr:uid="{00000000-0005-0000-0000-000010020000}"/>
    <cellStyle name="Hyperlink 3" xfId="84" xr:uid="{00000000-0005-0000-0000-000011020000}"/>
    <cellStyle name="Hyperlink 4" xfId="85" xr:uid="{00000000-0005-0000-0000-000012020000}"/>
    <cellStyle name="Hyperlink 5" xfId="86" xr:uid="{00000000-0005-0000-0000-000013020000}"/>
    <cellStyle name="Hyperlink 6" xfId="105" xr:uid="{00000000-0005-0000-0000-000014020000}"/>
    <cellStyle name="Input 2" xfId="201" xr:uid="{00000000-0005-0000-0000-000015020000}"/>
    <cellStyle name="Input 2 2" xfId="612" xr:uid="{00000000-0005-0000-0000-000016020000}"/>
    <cellStyle name="Input 2 2 2" xfId="780" xr:uid="{00000000-0005-0000-0000-000017020000}"/>
    <cellStyle name="Input 2 3" xfId="716" xr:uid="{00000000-0005-0000-0000-000018020000}"/>
    <cellStyle name="Input 2 3 2" xfId="819" xr:uid="{00000000-0005-0000-0000-000019020000}"/>
    <cellStyle name="Input 2 4" xfId="727" xr:uid="{00000000-0005-0000-0000-00001A020000}"/>
    <cellStyle name="Input 2 4 2" xfId="822" xr:uid="{00000000-0005-0000-0000-00001B020000}"/>
    <cellStyle name="Input 2 5" xfId="739" xr:uid="{00000000-0005-0000-0000-00001C020000}"/>
    <cellStyle name="Input 3" xfId="289" xr:uid="{00000000-0005-0000-0000-00001D020000}"/>
    <cellStyle name="Input 3 2" xfId="644" xr:uid="{00000000-0005-0000-0000-00001E020000}"/>
    <cellStyle name="Input 3 2 2" xfId="794" xr:uid="{00000000-0005-0000-0000-00001F020000}"/>
    <cellStyle name="Input 3 3" xfId="643" xr:uid="{00000000-0005-0000-0000-000020020000}"/>
    <cellStyle name="Input 3 3 2" xfId="793" xr:uid="{00000000-0005-0000-0000-000021020000}"/>
    <cellStyle name="Input 3 4" xfId="587" xr:uid="{00000000-0005-0000-0000-000022020000}"/>
    <cellStyle name="Input 3 4 2" xfId="765" xr:uid="{00000000-0005-0000-0000-000023020000}"/>
    <cellStyle name="Input 3 5" xfId="745" xr:uid="{00000000-0005-0000-0000-000024020000}"/>
    <cellStyle name="Input 4" xfId="400" xr:uid="{00000000-0005-0000-0000-000025020000}"/>
    <cellStyle name="InputCells" xfId="25" xr:uid="{00000000-0005-0000-0000-000026020000}"/>
    <cellStyle name="InputCells 2" xfId="66" xr:uid="{00000000-0005-0000-0000-000027020000}"/>
    <cellStyle name="InputCells 3" xfId="249" xr:uid="{00000000-0005-0000-0000-000028020000}"/>
    <cellStyle name="InputCells 4" xfId="403" xr:uid="{00000000-0005-0000-0000-000029020000}"/>
    <cellStyle name="InputCells 5" xfId="830" xr:uid="{00000000-0005-0000-0000-00002A020000}"/>
    <cellStyle name="InputCells 6" xfId="114" xr:uid="{00000000-0005-0000-0000-00002B020000}"/>
    <cellStyle name="InputCells_Bborder_1" xfId="202" xr:uid="{00000000-0005-0000-0000-00002C020000}"/>
    <cellStyle name="InputCells12" xfId="67" xr:uid="{00000000-0005-0000-0000-00002D020000}"/>
    <cellStyle name="InputCells12 2" xfId="203" xr:uid="{00000000-0005-0000-0000-00002E020000}"/>
    <cellStyle name="InputCells12 2 2" xfId="477" xr:uid="{00000000-0005-0000-0000-00002F020000}"/>
    <cellStyle name="InputCells12 2 2 2" xfId="650" xr:uid="{00000000-0005-0000-0000-000030020000}"/>
    <cellStyle name="InputCells12 2 2 3" xfId="873" xr:uid="{00000000-0005-0000-0000-000031020000}"/>
    <cellStyle name="InputCells12 2 3" xfId="336" xr:uid="{00000000-0005-0000-0000-000032020000}"/>
    <cellStyle name="InputCells12 2 3 2" xfId="673" xr:uid="{00000000-0005-0000-0000-000033020000}"/>
    <cellStyle name="InputCells12 2 3 3" xfId="596" xr:uid="{00000000-0005-0000-0000-000034020000}"/>
    <cellStyle name="InputCells12 2 3 4" xfId="712" xr:uid="{00000000-0005-0000-0000-000035020000}"/>
    <cellStyle name="InputCells12 2 4" xfId="856" xr:uid="{00000000-0005-0000-0000-000036020000}"/>
    <cellStyle name="InputCells12 3" xfId="476" xr:uid="{00000000-0005-0000-0000-000037020000}"/>
    <cellStyle name="InputCells12 3 2" xfId="580" xr:uid="{00000000-0005-0000-0000-000038020000}"/>
    <cellStyle name="InputCells12 3 3" xfId="907" xr:uid="{00000000-0005-0000-0000-000039020000}"/>
    <cellStyle name="InputCells12 4" xfId="335" xr:uid="{00000000-0005-0000-0000-00003A020000}"/>
    <cellStyle name="InputCells12 4 2" xfId="672" xr:uid="{00000000-0005-0000-0000-00003B020000}"/>
    <cellStyle name="InputCells12 4 3" xfId="597" xr:uid="{00000000-0005-0000-0000-00003C020000}"/>
    <cellStyle name="InputCells12 4 4" xfId="571" xr:uid="{00000000-0005-0000-0000-00003D020000}"/>
    <cellStyle name="InputCells12 5" xfId="864" xr:uid="{00000000-0005-0000-0000-00003E020000}"/>
    <cellStyle name="InputCells12_BBorder" xfId="118" xr:uid="{00000000-0005-0000-0000-00003F020000}"/>
    <cellStyle name="IntCells" xfId="68" xr:uid="{00000000-0005-0000-0000-000040020000}"/>
    <cellStyle name="KP_thin_border_dark_grey" xfId="204" xr:uid="{00000000-0005-0000-0000-000041020000}"/>
    <cellStyle name="Linked Cell 2" xfId="205" xr:uid="{00000000-0005-0000-0000-000042020000}"/>
    <cellStyle name="Linked Cell 3" xfId="290" xr:uid="{00000000-0005-0000-0000-000043020000}"/>
    <cellStyle name="Linked Cell 4" xfId="425" xr:uid="{00000000-0005-0000-0000-000044020000}"/>
    <cellStyle name="Neutral 2" xfId="206" xr:uid="{00000000-0005-0000-0000-000045020000}"/>
    <cellStyle name="Neutral 3" xfId="291" xr:uid="{00000000-0005-0000-0000-000046020000}"/>
    <cellStyle name="Normaali 2" xfId="207" xr:uid="{00000000-0005-0000-0000-000047020000}"/>
    <cellStyle name="Normaali 2 2" xfId="208" xr:uid="{00000000-0005-0000-0000-000048020000}"/>
    <cellStyle name="Normal" xfId="0" builtinId="0"/>
    <cellStyle name="Normal 10" xfId="428" xr:uid="{00000000-0005-0000-0000-00004A020000}"/>
    <cellStyle name="Normal 10 2" xfId="497" xr:uid="{00000000-0005-0000-0000-00004B020000}"/>
    <cellStyle name="Normal 11" xfId="456" xr:uid="{00000000-0005-0000-0000-00004C020000}"/>
    <cellStyle name="Normal 11 2" xfId="498" xr:uid="{00000000-0005-0000-0000-00004D020000}"/>
    <cellStyle name="Normal 12" xfId="566" xr:uid="{00000000-0005-0000-0000-00004E020000}"/>
    <cellStyle name="Normal 12 2" xfId="726" xr:uid="{00000000-0005-0000-0000-00004F020000}"/>
    <cellStyle name="Normal 13" xfId="841" xr:uid="{00000000-0005-0000-0000-000050020000}"/>
    <cellStyle name="Normal 2" xfId="3" xr:uid="{00000000-0005-0000-0000-000051020000}"/>
    <cellStyle name="Normal 2 2" xfId="87" xr:uid="{00000000-0005-0000-0000-000052020000}"/>
    <cellStyle name="Normal 2 2 2" xfId="209" xr:uid="{00000000-0005-0000-0000-000053020000}"/>
    <cellStyle name="Normal 2 3" xfId="88" xr:uid="{00000000-0005-0000-0000-000054020000}"/>
    <cellStyle name="Normal 2 3 2" xfId="89" xr:uid="{00000000-0005-0000-0000-000055020000}"/>
    <cellStyle name="Normal 2 3 2 2" xfId="478" xr:uid="{00000000-0005-0000-0000-000056020000}"/>
    <cellStyle name="Normal 2 3 2 2 2" xfId="952" xr:uid="{00000000-0005-0000-0000-000057020000}"/>
    <cellStyle name="Normal 2 3 3" xfId="90" xr:uid="{00000000-0005-0000-0000-000058020000}"/>
    <cellStyle name="Normal 2 3 4" xfId="210" xr:uid="{00000000-0005-0000-0000-000059020000}"/>
    <cellStyle name="Normal 2 3 4 2" xfId="951" xr:uid="{00000000-0005-0000-0000-00005A020000}"/>
    <cellStyle name="Normal 2 4" xfId="91" xr:uid="{00000000-0005-0000-0000-00005B020000}"/>
    <cellStyle name="Normal 2 4 2" xfId="254" xr:uid="{00000000-0005-0000-0000-00005C020000}"/>
    <cellStyle name="Normal 2 4 2 2" xfId="953" xr:uid="{00000000-0005-0000-0000-00005D020000}"/>
    <cellStyle name="Normal 2 5" xfId="92" xr:uid="{00000000-0005-0000-0000-00005E020000}"/>
    <cellStyle name="Normal 3" xfId="26" xr:uid="{00000000-0005-0000-0000-00005F020000}"/>
    <cellStyle name="Normal 3 2" xfId="103" xr:uid="{00000000-0005-0000-0000-000060020000}"/>
    <cellStyle name="Normal 3 2 2" xfId="255" xr:uid="{00000000-0005-0000-0000-000061020000}"/>
    <cellStyle name="Normal 3 2 3" xfId="212" xr:uid="{00000000-0005-0000-0000-000062020000}"/>
    <cellStyle name="Normal 3 2 3 2" xfId="959" xr:uid="{00000000-0005-0000-0000-000063020000}"/>
    <cellStyle name="Normal 3 3" xfId="69" xr:uid="{00000000-0005-0000-0000-000064020000}"/>
    <cellStyle name="Normal 3 3 2" xfId="250" xr:uid="{00000000-0005-0000-0000-000065020000}"/>
    <cellStyle name="Normal 3 3 2 2" xfId="947" xr:uid="{00000000-0005-0000-0000-000066020000}"/>
    <cellStyle name="Normal 3 4" xfId="109" xr:uid="{00000000-0005-0000-0000-000067020000}"/>
    <cellStyle name="Normal 3 4 2" xfId="414" xr:uid="{00000000-0005-0000-0000-000068020000}"/>
    <cellStyle name="Normal 3 5" xfId="831" xr:uid="{00000000-0005-0000-0000-000069020000}"/>
    <cellStyle name="Normal 3 6" xfId="843" xr:uid="{00000000-0005-0000-0000-00006A020000}"/>
    <cellStyle name="Normal 3 7" xfId="211" xr:uid="{00000000-0005-0000-0000-00006B020000}"/>
    <cellStyle name="Normal 4" xfId="27" xr:uid="{00000000-0005-0000-0000-00006C020000}"/>
    <cellStyle name="Normal 4 2" xfId="78" xr:uid="{00000000-0005-0000-0000-00006D020000}"/>
    <cellStyle name="Normal 4 2 2" xfId="215" xr:uid="{00000000-0005-0000-0000-00006E020000}"/>
    <cellStyle name="Normal 4 2 3" xfId="479" xr:uid="{00000000-0005-0000-0000-00006F020000}"/>
    <cellStyle name="Normal 4 2 4" xfId="214" xr:uid="{00000000-0005-0000-0000-000070020000}"/>
    <cellStyle name="Normal 4 2 4 2" xfId="950" xr:uid="{00000000-0005-0000-0000-000071020000}"/>
    <cellStyle name="Normal 4 3" xfId="251" xr:uid="{00000000-0005-0000-0000-000072020000}"/>
    <cellStyle name="Normal 4 3 2" xfId="480" xr:uid="{00000000-0005-0000-0000-000073020000}"/>
    <cellStyle name="Normal 4 4" xfId="832" xr:uid="{00000000-0005-0000-0000-000074020000}"/>
    <cellStyle name="Normal 4 5" xfId="213" xr:uid="{00000000-0005-0000-0000-000075020000}"/>
    <cellStyle name="Normal 5" xfId="81" xr:uid="{00000000-0005-0000-0000-000076020000}"/>
    <cellStyle name="Normal 5 2" xfId="101" xr:uid="{00000000-0005-0000-0000-000077020000}"/>
    <cellStyle name="Normal 5 2 2" xfId="353" xr:uid="{00000000-0005-0000-0000-000078020000}"/>
    <cellStyle name="Normal 5 2 2 2" xfId="359" xr:uid="{00000000-0005-0000-0000-000079020000}"/>
    <cellStyle name="Normal 5 2 2 2 2" xfId="374" xr:uid="{00000000-0005-0000-0000-00007A020000}"/>
    <cellStyle name="Normal 5 2 2 2 2 2" xfId="503" xr:uid="{00000000-0005-0000-0000-00007B020000}"/>
    <cellStyle name="Normal 5 2 2 2 3" xfId="502" xr:uid="{00000000-0005-0000-0000-00007C020000}"/>
    <cellStyle name="Normal 5 2 2 3" xfId="373" xr:uid="{00000000-0005-0000-0000-00007D020000}"/>
    <cellStyle name="Normal 5 2 2 3 2" xfId="504" xr:uid="{00000000-0005-0000-0000-00007E020000}"/>
    <cellStyle name="Normal 5 2 2 4" xfId="501" xr:uid="{00000000-0005-0000-0000-00007F020000}"/>
    <cellStyle name="Normal 5 2 3" xfId="358" xr:uid="{00000000-0005-0000-0000-000080020000}"/>
    <cellStyle name="Normal 5 2 3 2" xfId="375" xr:uid="{00000000-0005-0000-0000-000081020000}"/>
    <cellStyle name="Normal 5 2 3 2 2" xfId="506" xr:uid="{00000000-0005-0000-0000-000082020000}"/>
    <cellStyle name="Normal 5 2 3 3" xfId="505" xr:uid="{00000000-0005-0000-0000-000083020000}"/>
    <cellStyle name="Normal 5 2 4" xfId="372" xr:uid="{00000000-0005-0000-0000-000084020000}"/>
    <cellStyle name="Normal 5 2 4 2" xfId="507" xr:uid="{00000000-0005-0000-0000-000085020000}"/>
    <cellStyle name="Normal 5 2 5" xfId="481" xr:uid="{00000000-0005-0000-0000-000086020000}"/>
    <cellStyle name="Normal 5 2 5 2" xfId="508" xr:uid="{00000000-0005-0000-0000-000087020000}"/>
    <cellStyle name="Normal 5 2 6" xfId="500" xr:uid="{00000000-0005-0000-0000-000088020000}"/>
    <cellStyle name="Normal 5 2 7" xfId="346" xr:uid="{00000000-0005-0000-0000-000089020000}"/>
    <cellStyle name="Normal 5 2 7 2" xfId="957" xr:uid="{00000000-0005-0000-0000-00008A020000}"/>
    <cellStyle name="Normal 5 3" xfId="100" xr:uid="{00000000-0005-0000-0000-00008B020000}"/>
    <cellStyle name="Normal 5 3 2" xfId="360" xr:uid="{00000000-0005-0000-0000-00008C020000}"/>
    <cellStyle name="Normal 5 3 2 2" xfId="377" xr:uid="{00000000-0005-0000-0000-00008D020000}"/>
    <cellStyle name="Normal 5 3 2 2 2" xfId="511" xr:uid="{00000000-0005-0000-0000-00008E020000}"/>
    <cellStyle name="Normal 5 3 2 3" xfId="510" xr:uid="{00000000-0005-0000-0000-00008F020000}"/>
    <cellStyle name="Normal 5 3 3" xfId="376" xr:uid="{00000000-0005-0000-0000-000090020000}"/>
    <cellStyle name="Normal 5 3 3 2" xfId="512" xr:uid="{00000000-0005-0000-0000-000091020000}"/>
    <cellStyle name="Normal 5 3 4" xfId="509" xr:uid="{00000000-0005-0000-0000-000092020000}"/>
    <cellStyle name="Normal 5 3 5" xfId="350" xr:uid="{00000000-0005-0000-0000-000093020000}"/>
    <cellStyle name="Normal 5 3 5 2" xfId="956" xr:uid="{00000000-0005-0000-0000-000094020000}"/>
    <cellStyle name="Normal 5 4" xfId="357" xr:uid="{00000000-0005-0000-0000-000095020000}"/>
    <cellStyle name="Normal 5 4 2" xfId="378" xr:uid="{00000000-0005-0000-0000-000096020000}"/>
    <cellStyle name="Normal 5 4 2 2" xfId="514" xr:uid="{00000000-0005-0000-0000-000097020000}"/>
    <cellStyle name="Normal 5 4 3" xfId="513" xr:uid="{00000000-0005-0000-0000-000098020000}"/>
    <cellStyle name="Normal 5 4 4" xfId="906" xr:uid="{00000000-0005-0000-0000-000099020000}"/>
    <cellStyle name="Normal 5 5" xfId="371" xr:uid="{00000000-0005-0000-0000-00009A020000}"/>
    <cellStyle name="Normal 5 5 2" xfId="515" xr:uid="{00000000-0005-0000-0000-00009B020000}"/>
    <cellStyle name="Normal 5 6" xfId="415" xr:uid="{00000000-0005-0000-0000-00009C020000}"/>
    <cellStyle name="Normal 5 7" xfId="499" xr:uid="{00000000-0005-0000-0000-00009D020000}"/>
    <cellStyle name="Normal 5 8" xfId="337" xr:uid="{00000000-0005-0000-0000-00009E020000}"/>
    <cellStyle name="Normal 6" xfId="102" xr:uid="{00000000-0005-0000-0000-00009F020000}"/>
    <cellStyle name="Normal 6 10" xfId="482" xr:uid="{00000000-0005-0000-0000-0000A0020000}"/>
    <cellStyle name="Normal 6 10 2" xfId="517" xr:uid="{00000000-0005-0000-0000-0000A1020000}"/>
    <cellStyle name="Normal 6 11" xfId="516" xr:uid="{00000000-0005-0000-0000-0000A2020000}"/>
    <cellStyle name="Normal 6 12" xfId="216" xr:uid="{00000000-0005-0000-0000-0000A3020000}"/>
    <cellStyle name="Normal 6 12 2" xfId="958" xr:uid="{00000000-0005-0000-0000-0000A4020000}"/>
    <cellStyle name="Normal 6 2" xfId="106" xr:uid="{00000000-0005-0000-0000-0000A5020000}"/>
    <cellStyle name="Normal 6 2 2" xfId="354" xr:uid="{00000000-0005-0000-0000-0000A6020000}"/>
    <cellStyle name="Normal 6 2 2 2" xfId="363" xr:uid="{00000000-0005-0000-0000-0000A7020000}"/>
    <cellStyle name="Normal 6 2 2 2 2" xfId="382" xr:uid="{00000000-0005-0000-0000-0000A8020000}"/>
    <cellStyle name="Normal 6 2 2 2 2 2" xfId="521" xr:uid="{00000000-0005-0000-0000-0000A9020000}"/>
    <cellStyle name="Normal 6 2 2 2 3" xfId="520" xr:uid="{00000000-0005-0000-0000-0000AA020000}"/>
    <cellStyle name="Normal 6 2 2 3" xfId="381" xr:uid="{00000000-0005-0000-0000-0000AB020000}"/>
    <cellStyle name="Normal 6 2 2 3 2" xfId="522" xr:uid="{00000000-0005-0000-0000-0000AC020000}"/>
    <cellStyle name="Normal 6 2 2 4" xfId="519" xr:uid="{00000000-0005-0000-0000-0000AD020000}"/>
    <cellStyle name="Normal 6 2 3" xfId="362" xr:uid="{00000000-0005-0000-0000-0000AE020000}"/>
    <cellStyle name="Normal 6 2 3 2" xfId="383" xr:uid="{00000000-0005-0000-0000-0000AF020000}"/>
    <cellStyle name="Normal 6 2 3 2 2" xfId="524" xr:uid="{00000000-0005-0000-0000-0000B0020000}"/>
    <cellStyle name="Normal 6 2 3 3" xfId="523" xr:uid="{00000000-0005-0000-0000-0000B1020000}"/>
    <cellStyle name="Normal 6 2 4" xfId="380" xr:uid="{00000000-0005-0000-0000-0000B2020000}"/>
    <cellStyle name="Normal 6 2 4 2" xfId="525" xr:uid="{00000000-0005-0000-0000-0000B3020000}"/>
    <cellStyle name="Normal 6 2 5" xfId="483" xr:uid="{00000000-0005-0000-0000-0000B4020000}"/>
    <cellStyle name="Normal 6 2 5 2" xfId="526" xr:uid="{00000000-0005-0000-0000-0000B5020000}"/>
    <cellStyle name="Normal 6 2 6" xfId="518" xr:uid="{00000000-0005-0000-0000-0000B6020000}"/>
    <cellStyle name="Normal 6 2 7" xfId="347" xr:uid="{00000000-0005-0000-0000-0000B7020000}"/>
    <cellStyle name="Normal 6 2 7 2" xfId="960" xr:uid="{00000000-0005-0000-0000-0000B8020000}"/>
    <cellStyle name="Normal 6 3" xfId="349" xr:uid="{00000000-0005-0000-0000-0000B9020000}"/>
    <cellStyle name="Normal 6 3 2" xfId="356" xr:uid="{00000000-0005-0000-0000-0000BA020000}"/>
    <cellStyle name="Normal 6 3 2 2" xfId="365" xr:uid="{00000000-0005-0000-0000-0000BB020000}"/>
    <cellStyle name="Normal 6 3 2 2 2" xfId="386" xr:uid="{00000000-0005-0000-0000-0000BC020000}"/>
    <cellStyle name="Normal 6 3 2 2 2 2" xfId="530" xr:uid="{00000000-0005-0000-0000-0000BD020000}"/>
    <cellStyle name="Normal 6 3 2 2 3" xfId="529" xr:uid="{00000000-0005-0000-0000-0000BE020000}"/>
    <cellStyle name="Normal 6 3 2 3" xfId="385" xr:uid="{00000000-0005-0000-0000-0000BF020000}"/>
    <cellStyle name="Normal 6 3 2 3 2" xfId="531" xr:uid="{00000000-0005-0000-0000-0000C0020000}"/>
    <cellStyle name="Normal 6 3 2 4" xfId="528" xr:uid="{00000000-0005-0000-0000-0000C1020000}"/>
    <cellStyle name="Normal 6 3 3" xfId="364" xr:uid="{00000000-0005-0000-0000-0000C2020000}"/>
    <cellStyle name="Normal 6 3 3 2" xfId="387" xr:uid="{00000000-0005-0000-0000-0000C3020000}"/>
    <cellStyle name="Normal 6 3 3 2 2" xfId="533" xr:uid="{00000000-0005-0000-0000-0000C4020000}"/>
    <cellStyle name="Normal 6 3 3 3" xfId="532" xr:uid="{00000000-0005-0000-0000-0000C5020000}"/>
    <cellStyle name="Normal 6 3 4" xfId="384" xr:uid="{00000000-0005-0000-0000-0000C6020000}"/>
    <cellStyle name="Normal 6 3 4 2" xfId="534" xr:uid="{00000000-0005-0000-0000-0000C7020000}"/>
    <cellStyle name="Normal 6 3 5" xfId="527" xr:uid="{00000000-0005-0000-0000-0000C8020000}"/>
    <cellStyle name="Normal 6 4" xfId="351" xr:uid="{00000000-0005-0000-0000-0000C9020000}"/>
    <cellStyle name="Normal 6 4 2" xfId="366" xr:uid="{00000000-0005-0000-0000-0000CA020000}"/>
    <cellStyle name="Normal 6 4 2 2" xfId="389" xr:uid="{00000000-0005-0000-0000-0000CB020000}"/>
    <cellStyle name="Normal 6 4 2 2 2" xfId="537" xr:uid="{00000000-0005-0000-0000-0000CC020000}"/>
    <cellStyle name="Normal 6 4 2 3" xfId="536" xr:uid="{00000000-0005-0000-0000-0000CD020000}"/>
    <cellStyle name="Normal 6 4 3" xfId="388" xr:uid="{00000000-0005-0000-0000-0000CE020000}"/>
    <cellStyle name="Normal 6 4 3 2" xfId="538" xr:uid="{00000000-0005-0000-0000-0000CF020000}"/>
    <cellStyle name="Normal 6 4 4" xfId="535" xr:uid="{00000000-0005-0000-0000-0000D0020000}"/>
    <cellStyle name="Normal 6 5" xfId="361" xr:uid="{00000000-0005-0000-0000-0000D1020000}"/>
    <cellStyle name="Normal 6 5 2" xfId="390" xr:uid="{00000000-0005-0000-0000-0000D2020000}"/>
    <cellStyle name="Normal 6 5 2 2" xfId="540" xr:uid="{00000000-0005-0000-0000-0000D3020000}"/>
    <cellStyle name="Normal 6 5 3" xfId="539" xr:uid="{00000000-0005-0000-0000-0000D4020000}"/>
    <cellStyle name="Normal 6 6" xfId="379" xr:uid="{00000000-0005-0000-0000-0000D5020000}"/>
    <cellStyle name="Normal 6 6 2" xfId="541" xr:uid="{00000000-0005-0000-0000-0000D6020000}"/>
    <cellStyle name="Normal 6 7" xfId="416" xr:uid="{00000000-0005-0000-0000-0000D7020000}"/>
    <cellStyle name="Normal 6 7 2" xfId="542" xr:uid="{00000000-0005-0000-0000-0000D8020000}"/>
    <cellStyle name="Normal 6 8" xfId="452" xr:uid="{00000000-0005-0000-0000-0000D9020000}"/>
    <cellStyle name="Normal 6 8 2" xfId="543" xr:uid="{00000000-0005-0000-0000-0000DA020000}"/>
    <cellStyle name="Normal 6 9" xfId="455" xr:uid="{00000000-0005-0000-0000-0000DB020000}"/>
    <cellStyle name="Normal 6 9 2" xfId="544" xr:uid="{00000000-0005-0000-0000-0000DC020000}"/>
    <cellStyle name="Normal 7" xfId="1" xr:uid="{00000000-0005-0000-0000-000001000000}"/>
    <cellStyle name="Normal 7 2" xfId="348" xr:uid="{00000000-0005-0000-0000-0000DE020000}"/>
    <cellStyle name="Normal 7 2 2" xfId="355" xr:uid="{00000000-0005-0000-0000-0000DF020000}"/>
    <cellStyle name="Normal 7 2 2 2" xfId="369" xr:uid="{00000000-0005-0000-0000-0000E0020000}"/>
    <cellStyle name="Normal 7 2 2 2 2" xfId="394" xr:uid="{00000000-0005-0000-0000-0000E1020000}"/>
    <cellStyle name="Normal 7 2 2 2 2 2" xfId="549" xr:uid="{00000000-0005-0000-0000-0000E2020000}"/>
    <cellStyle name="Normal 7 2 2 2 3" xfId="548" xr:uid="{00000000-0005-0000-0000-0000E3020000}"/>
    <cellStyle name="Normal 7 2 2 3" xfId="393" xr:uid="{00000000-0005-0000-0000-0000E4020000}"/>
    <cellStyle name="Normal 7 2 2 3 2" xfId="550" xr:uid="{00000000-0005-0000-0000-0000E5020000}"/>
    <cellStyle name="Normal 7 2 2 4" xfId="547" xr:uid="{00000000-0005-0000-0000-0000E6020000}"/>
    <cellStyle name="Normal 7 2 3" xfId="368" xr:uid="{00000000-0005-0000-0000-0000E7020000}"/>
    <cellStyle name="Normal 7 2 3 2" xfId="395" xr:uid="{00000000-0005-0000-0000-0000E8020000}"/>
    <cellStyle name="Normal 7 2 3 2 2" xfId="552" xr:uid="{00000000-0005-0000-0000-0000E9020000}"/>
    <cellStyle name="Normal 7 2 3 3" xfId="551" xr:uid="{00000000-0005-0000-0000-0000EA020000}"/>
    <cellStyle name="Normal 7 2 4" xfId="392" xr:uid="{00000000-0005-0000-0000-0000EB020000}"/>
    <cellStyle name="Normal 7 2 4 2" xfId="553" xr:uid="{00000000-0005-0000-0000-0000EC020000}"/>
    <cellStyle name="Normal 7 2 5" xfId="484" xr:uid="{00000000-0005-0000-0000-0000ED020000}"/>
    <cellStyle name="Normal 7 2 5 2" xfId="554" xr:uid="{00000000-0005-0000-0000-0000EE020000}"/>
    <cellStyle name="Normal 7 2 6" xfId="546" xr:uid="{00000000-0005-0000-0000-0000EF020000}"/>
    <cellStyle name="Normal 7 3" xfId="352" xr:uid="{00000000-0005-0000-0000-0000F0020000}"/>
    <cellStyle name="Normal 7 3 2" xfId="370" xr:uid="{00000000-0005-0000-0000-0000F1020000}"/>
    <cellStyle name="Normal 7 3 2 2" xfId="397" xr:uid="{00000000-0005-0000-0000-0000F2020000}"/>
    <cellStyle name="Normal 7 3 2 2 2" xfId="557" xr:uid="{00000000-0005-0000-0000-0000F3020000}"/>
    <cellStyle name="Normal 7 3 2 3" xfId="556" xr:uid="{00000000-0005-0000-0000-0000F4020000}"/>
    <cellStyle name="Normal 7 3 3" xfId="396" xr:uid="{00000000-0005-0000-0000-0000F5020000}"/>
    <cellStyle name="Normal 7 3 3 2" xfId="558" xr:uid="{00000000-0005-0000-0000-0000F6020000}"/>
    <cellStyle name="Normal 7 3 4" xfId="555" xr:uid="{00000000-0005-0000-0000-0000F7020000}"/>
    <cellStyle name="Normal 7 4" xfId="367" xr:uid="{00000000-0005-0000-0000-0000F8020000}"/>
    <cellStyle name="Normal 7 4 2" xfId="398" xr:uid="{00000000-0005-0000-0000-0000F9020000}"/>
    <cellStyle name="Normal 7 4 2 2" xfId="560" xr:uid="{00000000-0005-0000-0000-0000FA020000}"/>
    <cellStyle name="Normal 7 4 3" xfId="559" xr:uid="{00000000-0005-0000-0000-0000FB020000}"/>
    <cellStyle name="Normal 7 5" xfId="391" xr:uid="{00000000-0005-0000-0000-0000FC020000}"/>
    <cellStyle name="Normal 7 5 2" xfId="561" xr:uid="{00000000-0005-0000-0000-0000FD020000}"/>
    <cellStyle name="Normal 7 6" xfId="404" xr:uid="{00000000-0005-0000-0000-0000FE020000}"/>
    <cellStyle name="Normal 7 7" xfId="545" xr:uid="{00000000-0005-0000-0000-0000FF020000}"/>
    <cellStyle name="Normal 7 8" xfId="345" xr:uid="{00000000-0005-0000-0000-000000030000}"/>
    <cellStyle name="Normal 7 9" xfId="123" xr:uid="{00000000-0005-0000-0000-000001030000}"/>
    <cellStyle name="Normal 8" xfId="292" xr:uid="{00000000-0005-0000-0000-000002030000}"/>
    <cellStyle name="Normal 8 2" xfId="486" xr:uid="{00000000-0005-0000-0000-000003030000}"/>
    <cellStyle name="Normal 8 3" xfId="485" xr:uid="{00000000-0005-0000-0000-000004030000}"/>
    <cellStyle name="Normal 9" xfId="399" xr:uid="{00000000-0005-0000-0000-000005030000}"/>
    <cellStyle name="Normal 9 2" xfId="562" xr:uid="{00000000-0005-0000-0000-000006030000}"/>
    <cellStyle name="Normal GHG Numbers (0.00)" xfId="28" xr:uid="{00000000-0005-0000-0000-000007030000}"/>
    <cellStyle name="Normal GHG Numbers (0.00) 2" xfId="70" xr:uid="{00000000-0005-0000-0000-000008030000}"/>
    <cellStyle name="Normal GHG Numbers (0.00) 3" xfId="217" xr:uid="{00000000-0005-0000-0000-000009030000}"/>
    <cellStyle name="Normal GHG Numbers (0.00) 3 2" xfId="487" xr:uid="{00000000-0005-0000-0000-00000A030000}"/>
    <cellStyle name="Normal GHG Numbers (0.00) 3 2 2" xfId="635" xr:uid="{00000000-0005-0000-0000-00000B030000}"/>
    <cellStyle name="Normal GHG Numbers (0.00) 3 2 3" xfId="937" xr:uid="{00000000-0005-0000-0000-00000C030000}"/>
    <cellStyle name="Normal GHG Numbers (0.00) 3 3" xfId="417" xr:uid="{00000000-0005-0000-0000-00000D030000}"/>
    <cellStyle name="Normal GHG Numbers (0.00) 3 3 2" xfId="694" xr:uid="{00000000-0005-0000-0000-00000E030000}"/>
    <cellStyle name="Normal GHG Numbers (0.00) 3 3 3" xfId="591" xr:uid="{00000000-0005-0000-0000-00000F030000}"/>
    <cellStyle name="Normal GHG Numbers (0.00) 3 3 4" xfId="724" xr:uid="{00000000-0005-0000-0000-000010030000}"/>
    <cellStyle name="Normal GHG Numbers (0.00) 3 4" xfId="893" xr:uid="{00000000-0005-0000-0000-000011030000}"/>
    <cellStyle name="Normal GHG Textfiels Bold" xfId="29" xr:uid="{00000000-0005-0000-0000-000012030000}"/>
    <cellStyle name="Normal GHG Textfiels Bold 2" xfId="71" xr:uid="{00000000-0005-0000-0000-000013030000}"/>
    <cellStyle name="Normal GHG Textfiels Bold 3" xfId="218" xr:uid="{00000000-0005-0000-0000-000014030000}"/>
    <cellStyle name="Normal GHG Textfiels Bold 3 2" xfId="488" xr:uid="{00000000-0005-0000-0000-000015030000}"/>
    <cellStyle name="Normal GHG Textfiels Bold 3 2 2" xfId="579" xr:uid="{00000000-0005-0000-0000-000016030000}"/>
    <cellStyle name="Normal GHG Textfiels Bold 3 2 3" xfId="911" xr:uid="{00000000-0005-0000-0000-000017030000}"/>
    <cellStyle name="Normal GHG Textfiels Bold 3 3" xfId="418" xr:uid="{00000000-0005-0000-0000-000018030000}"/>
    <cellStyle name="Normal GHG Textfiels Bold 3 3 2" xfId="695" xr:uid="{00000000-0005-0000-0000-000019030000}"/>
    <cellStyle name="Normal GHG Textfiels Bold 3 3 3" xfId="638" xr:uid="{00000000-0005-0000-0000-00001A030000}"/>
    <cellStyle name="Normal GHG Textfiels Bold 3 3 4" xfId="613" xr:uid="{00000000-0005-0000-0000-00001B030000}"/>
    <cellStyle name="Normal GHG Textfiels Bold 3 4" xfId="878" xr:uid="{00000000-0005-0000-0000-00001C030000}"/>
    <cellStyle name="Normal GHG whole table" xfId="30" xr:uid="{00000000-0005-0000-0000-00001D030000}"/>
    <cellStyle name="Normal GHG whole table 2" xfId="489" xr:uid="{00000000-0005-0000-0000-00001E030000}"/>
    <cellStyle name="Normal GHG whole table 2 2" xfId="634" xr:uid="{00000000-0005-0000-0000-00001F030000}"/>
    <cellStyle name="Normal GHG whole table 2 3" xfId="933" xr:uid="{00000000-0005-0000-0000-000020030000}"/>
    <cellStyle name="Normal GHG whole table 3" xfId="338" xr:uid="{00000000-0005-0000-0000-000021030000}"/>
    <cellStyle name="Normal GHG whole table 3 2" xfId="674" xr:uid="{00000000-0005-0000-0000-000022030000}"/>
    <cellStyle name="Normal GHG whole table 3 3" xfId="595" xr:uid="{00000000-0005-0000-0000-000023030000}"/>
    <cellStyle name="Normal GHG whole table 3 4" xfId="682" xr:uid="{00000000-0005-0000-0000-000024030000}"/>
    <cellStyle name="Normal GHG whole table 4" xfId="926" xr:uid="{00000000-0005-0000-0000-000025030000}"/>
    <cellStyle name="Normal GHG-Shade" xfId="31" xr:uid="{00000000-0005-0000-0000-000026030000}"/>
    <cellStyle name="Normal GHG-Shade 2" xfId="72" xr:uid="{00000000-0005-0000-0000-000027030000}"/>
    <cellStyle name="Normal GHG-Shade 2 2" xfId="220" xr:uid="{00000000-0005-0000-0000-000028030000}"/>
    <cellStyle name="Normal GHG-Shade 2 3" xfId="221" xr:uid="{00000000-0005-0000-0000-000029030000}"/>
    <cellStyle name="Normal GHG-Shade 2 4" xfId="252" xr:uid="{00000000-0005-0000-0000-00002A030000}"/>
    <cellStyle name="Normal GHG-Shade 2 5" xfId="419" xr:uid="{00000000-0005-0000-0000-00002B030000}"/>
    <cellStyle name="Normal GHG-Shade 2 6" xfId="219" xr:uid="{00000000-0005-0000-0000-00002C030000}"/>
    <cellStyle name="Normal GHG-Shade 2 6 2" xfId="949" xr:uid="{00000000-0005-0000-0000-00002D030000}"/>
    <cellStyle name="Normal GHG-Shade 3" xfId="222" xr:uid="{00000000-0005-0000-0000-00002E030000}"/>
    <cellStyle name="Normal GHG-Shade 3 2" xfId="223" xr:uid="{00000000-0005-0000-0000-00002F030000}"/>
    <cellStyle name="Normal GHG-Shade 4" xfId="224" xr:uid="{00000000-0005-0000-0000-000030030000}"/>
    <cellStyle name="Normal GHG-Shade 4 2" xfId="490" xr:uid="{00000000-0005-0000-0000-000031030000}"/>
    <cellStyle name="Normal GHG-Shade 5" xfId="115" xr:uid="{00000000-0005-0000-0000-000032030000}"/>
    <cellStyle name="Normál_Munka1" xfId="119" xr:uid="{00000000-0005-0000-0000-000033030000}"/>
    <cellStyle name="Note 2" xfId="225" xr:uid="{00000000-0005-0000-0000-000034030000}"/>
    <cellStyle name="Note 2 2" xfId="617" xr:uid="{00000000-0005-0000-0000-000035030000}"/>
    <cellStyle name="Note 2 2 2" xfId="782" xr:uid="{00000000-0005-0000-0000-000036030000}"/>
    <cellStyle name="Note 2 3" xfId="681" xr:uid="{00000000-0005-0000-0000-000037030000}"/>
    <cellStyle name="Note 2 3 2" xfId="805" xr:uid="{00000000-0005-0000-0000-000038030000}"/>
    <cellStyle name="Note 2 4" xfId="576" xr:uid="{00000000-0005-0000-0000-000039030000}"/>
    <cellStyle name="Note 2 4 2" xfId="764" xr:uid="{00000000-0005-0000-0000-00003A030000}"/>
    <cellStyle name="Note 2 5" xfId="740" xr:uid="{00000000-0005-0000-0000-00003B030000}"/>
    <cellStyle name="Note 3" xfId="293" xr:uid="{00000000-0005-0000-0000-00003C030000}"/>
    <cellStyle name="Note 3 2" xfId="645" xr:uid="{00000000-0005-0000-0000-00003D030000}"/>
    <cellStyle name="Note 3 2 2" xfId="795" xr:uid="{00000000-0005-0000-0000-00003E030000}"/>
    <cellStyle name="Note 3 3" xfId="611" xr:uid="{00000000-0005-0000-0000-00003F030000}"/>
    <cellStyle name="Note 3 3 2" xfId="779" xr:uid="{00000000-0005-0000-0000-000040030000}"/>
    <cellStyle name="Note 3 4" xfId="629" xr:uid="{00000000-0005-0000-0000-000041030000}"/>
    <cellStyle name="Note 3 4 2" xfId="790" xr:uid="{00000000-0005-0000-0000-000042030000}"/>
    <cellStyle name="Note 3 5" xfId="746" xr:uid="{00000000-0005-0000-0000-000043030000}"/>
    <cellStyle name="Notiz" xfId="226" xr:uid="{00000000-0005-0000-0000-000044030000}"/>
    <cellStyle name="Notiz 2" xfId="618" xr:uid="{00000000-0005-0000-0000-000045030000}"/>
    <cellStyle name="Notiz 2 2" xfId="783" xr:uid="{00000000-0005-0000-0000-000046030000}"/>
    <cellStyle name="Notiz 3" xfId="680" xr:uid="{00000000-0005-0000-0000-000047030000}"/>
    <cellStyle name="Notiz 3 2" xfId="804" xr:uid="{00000000-0005-0000-0000-000048030000}"/>
    <cellStyle name="Notiz 4" xfId="649" xr:uid="{00000000-0005-0000-0000-000049030000}"/>
    <cellStyle name="Notiz 4 2" xfId="798" xr:uid="{00000000-0005-0000-0000-00004A030000}"/>
    <cellStyle name="Notiz 5" xfId="741" xr:uid="{00000000-0005-0000-0000-00004B030000}"/>
    <cellStyle name="Output 2" xfId="227" xr:uid="{00000000-0005-0000-0000-00004C030000}"/>
    <cellStyle name="Output 2 2" xfId="619" xr:uid="{00000000-0005-0000-0000-00004D030000}"/>
    <cellStyle name="Output 2 2 2" xfId="784" xr:uid="{00000000-0005-0000-0000-00004E030000}"/>
    <cellStyle name="Output 2 2 2 2" xfId="885" xr:uid="{00000000-0005-0000-0000-00004F030000}"/>
    <cellStyle name="Output 2 2 3" xfId="927" xr:uid="{00000000-0005-0000-0000-000050030000}"/>
    <cellStyle name="Output 2 3" xfId="715" xr:uid="{00000000-0005-0000-0000-000051030000}"/>
    <cellStyle name="Output 2 3 2" xfId="818" xr:uid="{00000000-0005-0000-0000-000052030000}"/>
    <cellStyle name="Output 2 3 2 2" xfId="869" xr:uid="{00000000-0005-0000-0000-000053030000}"/>
    <cellStyle name="Output 2 3 3" xfId="888" xr:uid="{00000000-0005-0000-0000-000054030000}"/>
    <cellStyle name="Output 2 4" xfId="742" xr:uid="{00000000-0005-0000-0000-000055030000}"/>
    <cellStyle name="Output 2 4 2" xfId="862" xr:uid="{00000000-0005-0000-0000-000056030000}"/>
    <cellStyle name="Output 2 5" xfId="890" xr:uid="{00000000-0005-0000-0000-000057030000}"/>
    <cellStyle name="Output 3" xfId="294" xr:uid="{00000000-0005-0000-0000-000058030000}"/>
    <cellStyle name="Output 3 2" xfId="646" xr:uid="{00000000-0005-0000-0000-000059030000}"/>
    <cellStyle name="Output 3 2 2" xfId="796" xr:uid="{00000000-0005-0000-0000-00005A030000}"/>
    <cellStyle name="Output 3 2 2 2" xfId="844" xr:uid="{00000000-0005-0000-0000-00005B030000}"/>
    <cellStyle name="Output 3 2 3" xfId="871" xr:uid="{00000000-0005-0000-0000-00005C030000}"/>
    <cellStyle name="Output 3 3" xfId="697" xr:uid="{00000000-0005-0000-0000-00005D030000}"/>
    <cellStyle name="Output 3 3 2" xfId="811" xr:uid="{00000000-0005-0000-0000-00005E030000}"/>
    <cellStyle name="Output 3 3 2 2" xfId="849" xr:uid="{00000000-0005-0000-0000-00005F030000}"/>
    <cellStyle name="Output 3 3 3" xfId="904" xr:uid="{00000000-0005-0000-0000-000060030000}"/>
    <cellStyle name="Output 3 4" xfId="747" xr:uid="{00000000-0005-0000-0000-000061030000}"/>
    <cellStyle name="Output 3 4 2" xfId="877" xr:uid="{00000000-0005-0000-0000-000062030000}"/>
    <cellStyle name="Output 3 5" xfId="874" xr:uid="{00000000-0005-0000-0000-000063030000}"/>
    <cellStyle name="Pattern" xfId="228" xr:uid="{00000000-0005-0000-0000-000064030000}"/>
    <cellStyle name="Pattern 2" xfId="491" xr:uid="{00000000-0005-0000-0000-000065030000}"/>
    <cellStyle name="Pattern 2 2" xfId="633" xr:uid="{00000000-0005-0000-0000-000066030000}"/>
    <cellStyle name="Pattern 2 3" xfId="931" xr:uid="{00000000-0005-0000-0000-000067030000}"/>
    <cellStyle name="Pattern 3" xfId="340" xr:uid="{00000000-0005-0000-0000-000068030000}"/>
    <cellStyle name="Pattern 3 2" xfId="676" xr:uid="{00000000-0005-0000-0000-000069030000}"/>
    <cellStyle name="Pattern 3 3" xfId="575" xr:uid="{00000000-0005-0000-0000-00006A030000}"/>
    <cellStyle name="Pattern 3 4" xfId="689" xr:uid="{00000000-0005-0000-0000-00006B030000}"/>
    <cellStyle name="Pattern 4" xfId="863" xr:uid="{00000000-0005-0000-0000-00006C030000}"/>
    <cellStyle name="Percent 2" xfId="5" xr:uid="{00000000-0005-0000-0000-00006E030000}"/>
    <cellStyle name="Percent 2 2" xfId="43" xr:uid="{00000000-0005-0000-0000-00006F030000}"/>
    <cellStyle name="Percent 2 2 2" xfId="836" xr:uid="{00000000-0005-0000-0000-000070030000}"/>
    <cellStyle name="Percent 2 2 3" xfId="492" xr:uid="{00000000-0005-0000-0000-000071030000}"/>
    <cellStyle name="Percent 2 3" xfId="826" xr:uid="{00000000-0005-0000-0000-000072030000}"/>
    <cellStyle name="Percent 2 4" xfId="229" xr:uid="{00000000-0005-0000-0000-000073030000}"/>
    <cellStyle name="Percent 3" xfId="32" xr:uid="{00000000-0005-0000-0000-000074030000}"/>
    <cellStyle name="Percent 3 2" xfId="93" xr:uid="{00000000-0005-0000-0000-000075030000}"/>
    <cellStyle name="Percent 3 2 2" xfId="94" xr:uid="{00000000-0005-0000-0000-000076030000}"/>
    <cellStyle name="Percent 3 2 3" xfId="95" xr:uid="{00000000-0005-0000-0000-000077030000}"/>
    <cellStyle name="Percent 3 3" xfId="96" xr:uid="{00000000-0005-0000-0000-000078030000}"/>
    <cellStyle name="Percent 3 4" xfId="97" xr:uid="{00000000-0005-0000-0000-000079030000}"/>
    <cellStyle name="Percent 3 5" xfId="73" xr:uid="{00000000-0005-0000-0000-00007A030000}"/>
    <cellStyle name="Percent 4" xfId="98" xr:uid="{00000000-0005-0000-0000-00007B030000}"/>
    <cellStyle name="Percent 5" xfId="104" xr:uid="{00000000-0005-0000-0000-00007C030000}"/>
    <cellStyle name="Prozent 2" xfId="33" xr:uid="{00000000-0005-0000-0000-00007D030000}"/>
    <cellStyle name="RowLevel_1 2" xfId="124" xr:uid="{00000000-0005-0000-0000-00007E030000}"/>
    <cellStyle name="Schlecht" xfId="230" xr:uid="{00000000-0005-0000-0000-00007F030000}"/>
    <cellStyle name="Shade" xfId="74" xr:uid="{00000000-0005-0000-0000-000080030000}"/>
    <cellStyle name="Shade 2" xfId="231" xr:uid="{00000000-0005-0000-0000-000081030000}"/>
    <cellStyle name="Shade 2 2" xfId="494" xr:uid="{00000000-0005-0000-0000-000082030000}"/>
    <cellStyle name="Shade 2 2 2" xfId="578" xr:uid="{00000000-0005-0000-0000-000083030000}"/>
    <cellStyle name="Shade 2 2 3" xfId="896" xr:uid="{00000000-0005-0000-0000-000084030000}"/>
    <cellStyle name="Shade 2 3" xfId="342" xr:uid="{00000000-0005-0000-0000-000085030000}"/>
    <cellStyle name="Shade 2 3 2" xfId="678" xr:uid="{00000000-0005-0000-0000-000086030000}"/>
    <cellStyle name="Shade 2 3 3" xfId="707" xr:uid="{00000000-0005-0000-0000-000087030000}"/>
    <cellStyle name="Shade 2 3 4" xfId="621" xr:uid="{00000000-0005-0000-0000-000088030000}"/>
    <cellStyle name="Shade 2 4" xfId="875" xr:uid="{00000000-0005-0000-0000-000089030000}"/>
    <cellStyle name="Shade 3" xfId="493" xr:uid="{00000000-0005-0000-0000-00008A030000}"/>
    <cellStyle name="Shade 3 2" xfId="632" xr:uid="{00000000-0005-0000-0000-00008B030000}"/>
    <cellStyle name="Shade 3 3" xfId="919" xr:uid="{00000000-0005-0000-0000-00008C030000}"/>
    <cellStyle name="Shade 4" xfId="341" xr:uid="{00000000-0005-0000-0000-00008D030000}"/>
    <cellStyle name="Shade 4 2" xfId="677" xr:uid="{00000000-0005-0000-0000-00008E030000}"/>
    <cellStyle name="Shade 4 3" xfId="706" xr:uid="{00000000-0005-0000-0000-00008F030000}"/>
    <cellStyle name="Shade 4 4" xfId="568" xr:uid="{00000000-0005-0000-0000-000090030000}"/>
    <cellStyle name="Shade 5" xfId="891" xr:uid="{00000000-0005-0000-0000-000091030000}"/>
    <cellStyle name="Shade_B_border2" xfId="232" xr:uid="{00000000-0005-0000-0000-000092030000}"/>
    <cellStyle name="Standaard2" xfId="34" xr:uid="{00000000-0005-0000-0000-000093030000}"/>
    <cellStyle name="Standard 2" xfId="35" xr:uid="{00000000-0005-0000-0000-000094030000}"/>
    <cellStyle name="Standard 2 2" xfId="36" xr:uid="{00000000-0005-0000-0000-000095030000}"/>
    <cellStyle name="Standard 2 2 2" xfId="563" xr:uid="{00000000-0005-0000-0000-000096030000}"/>
    <cellStyle name="Standard 2 2 3" xfId="834" xr:uid="{00000000-0005-0000-0000-000097030000}"/>
    <cellStyle name="Standard 2 2 4" xfId="454" xr:uid="{00000000-0005-0000-0000-000098030000}"/>
    <cellStyle name="Standard 2 3" xfId="44" xr:uid="{00000000-0005-0000-0000-000099030000}"/>
    <cellStyle name="Standard 2_TP09 check AT v0.4" xfId="37" xr:uid="{00000000-0005-0000-0000-00009A030000}"/>
    <cellStyle name="Standard 3" xfId="38" xr:uid="{00000000-0005-0000-0000-00009B030000}"/>
    <cellStyle name="Standard 3 2" xfId="39" xr:uid="{00000000-0005-0000-0000-00009C030000}"/>
    <cellStyle name="Standard_DK-Indicators_v2" xfId="40" xr:uid="{00000000-0005-0000-0000-00009D030000}"/>
    <cellStyle name="Tabref" xfId="75" xr:uid="{00000000-0005-0000-0000-00009E030000}"/>
    <cellStyle name="Title 2" xfId="233" xr:uid="{00000000-0005-0000-0000-00009F030000}"/>
    <cellStyle name="Title 3" xfId="295" xr:uid="{00000000-0005-0000-0000-0000A0030000}"/>
    <cellStyle name="Total 2" xfId="234" xr:uid="{00000000-0005-0000-0000-0000A1030000}"/>
    <cellStyle name="Total 2 2" xfId="623" xr:uid="{00000000-0005-0000-0000-0000A2030000}"/>
    <cellStyle name="Total 2 2 2" xfId="786" xr:uid="{00000000-0005-0000-0000-0000A3030000}"/>
    <cellStyle name="Total 2 3" xfId="684" xr:uid="{00000000-0005-0000-0000-0000A4030000}"/>
    <cellStyle name="Total 2 3 2" xfId="807" xr:uid="{00000000-0005-0000-0000-0000A5030000}"/>
    <cellStyle name="Total 2 4" xfId="572" xr:uid="{00000000-0005-0000-0000-0000A6030000}"/>
    <cellStyle name="Total 2 4 2" xfId="762" xr:uid="{00000000-0005-0000-0000-0000A7030000}"/>
    <cellStyle name="Total 2 5" xfId="743" xr:uid="{00000000-0005-0000-0000-0000A8030000}"/>
    <cellStyle name="Total 3" xfId="296" xr:uid="{00000000-0005-0000-0000-0000A9030000}"/>
    <cellStyle name="Total 3 2" xfId="647" xr:uid="{00000000-0005-0000-0000-0000AA030000}"/>
    <cellStyle name="Total 3 2 2" xfId="797" xr:uid="{00000000-0005-0000-0000-0000AB030000}"/>
    <cellStyle name="Total 3 3" xfId="610" xr:uid="{00000000-0005-0000-0000-0000AC030000}"/>
    <cellStyle name="Total 3 3 2" xfId="778" xr:uid="{00000000-0005-0000-0000-0000AD030000}"/>
    <cellStyle name="Total 3 4" xfId="651" xr:uid="{00000000-0005-0000-0000-0000AE030000}"/>
    <cellStyle name="Total 3 4 2" xfId="799" xr:uid="{00000000-0005-0000-0000-0000AF030000}"/>
    <cellStyle name="Total 3 5" xfId="748" xr:uid="{00000000-0005-0000-0000-0000B0030000}"/>
    <cellStyle name="Überschrift" xfId="235" xr:uid="{00000000-0005-0000-0000-0000B1030000}"/>
    <cellStyle name="Überschrift 1" xfId="236" xr:uid="{00000000-0005-0000-0000-0000B2030000}"/>
    <cellStyle name="Überschrift 2" xfId="237" xr:uid="{00000000-0005-0000-0000-0000B3030000}"/>
    <cellStyle name="Überschrift 3" xfId="238" xr:uid="{00000000-0005-0000-0000-0000B4030000}"/>
    <cellStyle name="Überschrift 4" xfId="239" xr:uid="{00000000-0005-0000-0000-0000B5030000}"/>
    <cellStyle name="Verknüpfte Zelle" xfId="240" xr:uid="{00000000-0005-0000-0000-0000B6030000}"/>
    <cellStyle name="Warnender Text" xfId="41" xr:uid="{00000000-0005-0000-0000-0000B7030000}"/>
    <cellStyle name="Warnender Text 2" xfId="453" xr:uid="{00000000-0005-0000-0000-0000B8030000}"/>
    <cellStyle name="Warnender Text 3" xfId="344" xr:uid="{00000000-0005-0000-0000-0000B9030000}"/>
    <cellStyle name="Warning Text 2" xfId="241" xr:uid="{00000000-0005-0000-0000-0000BA030000}"/>
    <cellStyle name="Warning Text 3" xfId="297" xr:uid="{00000000-0005-0000-0000-0000BB030000}"/>
    <cellStyle name="Zelle überprüfen" xfId="242" xr:uid="{00000000-0005-0000-0000-0000BC030000}"/>
    <cellStyle name="Гиперссылка" xfId="76" xr:uid="{00000000-0005-0000-0000-0000BD030000}"/>
    <cellStyle name="Гиперссылка 2" xfId="99" xr:uid="{00000000-0005-0000-0000-0000BE030000}"/>
    <cellStyle name="Гиперссылка 2 2" xfId="243" xr:uid="{00000000-0005-0000-0000-0000BF030000}"/>
    <cellStyle name="Гиперссылка 2 2 2" xfId="955" xr:uid="{00000000-0005-0000-0000-0000C0030000}"/>
    <cellStyle name="Гиперссылка 3" xfId="253" xr:uid="{00000000-0005-0000-0000-0000C1030000}"/>
    <cellStyle name="Гиперссылка 4" xfId="427" xr:uid="{00000000-0005-0000-0000-0000C2030000}"/>
    <cellStyle name="Обычный_2++" xfId="77" xr:uid="{00000000-0005-0000-0000-0000C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DCB6-9411-4B97-A3C3-F81BB1D46618}">
  <dimension ref="A1:AG47"/>
  <sheetViews>
    <sheetView tabSelected="1" zoomScale="80" zoomScaleNormal="80" workbookViewId="0">
      <selection activeCell="E14" sqref="E14"/>
    </sheetView>
  </sheetViews>
  <sheetFormatPr defaultRowHeight="15" x14ac:dyDescent="0.25"/>
  <cols>
    <col min="1" max="1" width="47.85546875" customWidth="1"/>
  </cols>
  <sheetData>
    <row r="1" spans="1:33" s="2" customFormat="1" x14ac:dyDescent="0.25">
      <c r="A1" s="1" t="s">
        <v>49</v>
      </c>
      <c r="B1" s="9">
        <v>2024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  <c r="AC1" s="1">
        <v>2051</v>
      </c>
      <c r="AD1" s="1">
        <v>2052</v>
      </c>
      <c r="AE1" s="1">
        <v>2053</v>
      </c>
      <c r="AF1" s="1">
        <v>2054</v>
      </c>
      <c r="AG1" s="1">
        <v>2055</v>
      </c>
    </row>
    <row r="2" spans="1:33" x14ac:dyDescent="0.25">
      <c r="A2" s="3" t="s">
        <v>0</v>
      </c>
      <c r="B2" s="10">
        <v>7158.5526347344039</v>
      </c>
      <c r="C2" s="4">
        <v>6111.8584713257333</v>
      </c>
      <c r="D2" s="4">
        <v>6129.5894675664849</v>
      </c>
      <c r="E2" s="4">
        <v>6228.2691830569129</v>
      </c>
      <c r="F2" s="4">
        <v>4939.6917186707888</v>
      </c>
      <c r="G2" s="4">
        <v>4817.2008105461255</v>
      </c>
      <c r="H2" s="4">
        <v>4938.5147659433687</v>
      </c>
      <c r="I2" s="4">
        <v>4483.2846147722394</v>
      </c>
      <c r="J2" s="4">
        <v>3624.9670472392031</v>
      </c>
      <c r="K2" s="4">
        <v>3417.0122365250218</v>
      </c>
      <c r="L2" s="4">
        <v>3462.7313258119593</v>
      </c>
      <c r="M2" s="4">
        <v>3459.9642121393304</v>
      </c>
      <c r="N2" s="4">
        <v>3220.2492635842355</v>
      </c>
      <c r="O2" s="4">
        <v>3387.4977203134922</v>
      </c>
      <c r="P2" s="4">
        <v>2826.8570359669434</v>
      </c>
      <c r="Q2" s="4">
        <v>2417.0398359189262</v>
      </c>
      <c r="R2" s="4">
        <v>2122.3309390962481</v>
      </c>
      <c r="S2" s="4">
        <v>1852.4889931101156</v>
      </c>
      <c r="T2" s="4">
        <v>1723.6836685632952</v>
      </c>
      <c r="U2" s="4">
        <v>1974.2526860473399</v>
      </c>
      <c r="V2" s="4">
        <v>1896.6487076707463</v>
      </c>
      <c r="W2" s="4">
        <v>2145.9229941371505</v>
      </c>
      <c r="X2" s="4">
        <v>1782.2733130610652</v>
      </c>
      <c r="Y2" s="4">
        <v>1566.4917814551138</v>
      </c>
      <c r="Z2" s="4">
        <v>1521.2457494479713</v>
      </c>
      <c r="AA2" s="4">
        <v>1417.007439189576</v>
      </c>
      <c r="AB2" s="4">
        <v>1530.5631184260935</v>
      </c>
      <c r="AC2" s="4">
        <v>1445.1224269939889</v>
      </c>
      <c r="AD2" s="4">
        <v>1490.2238958823721</v>
      </c>
      <c r="AE2" s="4">
        <v>1451.9308923068897</v>
      </c>
      <c r="AF2" s="4">
        <v>1404.1699391234943</v>
      </c>
      <c r="AG2" s="4">
        <v>1414.5875647973164</v>
      </c>
    </row>
    <row r="3" spans="1:33" x14ac:dyDescent="0.25">
      <c r="A3" s="5" t="s">
        <v>10</v>
      </c>
      <c r="B3" s="10">
        <v>6847.0621292748046</v>
      </c>
      <c r="C3" s="6">
        <v>5725.4728512174333</v>
      </c>
      <c r="D3" s="6">
        <v>5746.5698955235275</v>
      </c>
      <c r="E3" s="6">
        <v>5844.0190024369658</v>
      </c>
      <c r="F3" s="6">
        <v>4569.2481683395818</v>
      </c>
      <c r="G3" s="6">
        <v>4477.2282517549211</v>
      </c>
      <c r="H3" s="6">
        <v>4567.6151501036657</v>
      </c>
      <c r="I3" s="6">
        <v>4115.9354164063416</v>
      </c>
      <c r="J3" s="6">
        <v>3264.1484429693155</v>
      </c>
      <c r="K3" s="6">
        <v>3058.0002274516974</v>
      </c>
      <c r="L3" s="6">
        <v>3133.668608875154</v>
      </c>
      <c r="M3" s="6">
        <v>3101.5487580885374</v>
      </c>
      <c r="N3" s="6">
        <v>2863.9866339450618</v>
      </c>
      <c r="O3" s="6">
        <v>3030.5145789432718</v>
      </c>
      <c r="P3" s="6">
        <v>2474.2068201877069</v>
      </c>
      <c r="Q3" s="6">
        <v>2102.0985471810527</v>
      </c>
      <c r="R3" s="6">
        <v>1780.0248098899046</v>
      </c>
      <c r="S3" s="6">
        <v>1512.4897471090435</v>
      </c>
      <c r="T3" s="6">
        <v>1384.9575869415041</v>
      </c>
      <c r="U3" s="6">
        <v>1633.974711041677</v>
      </c>
      <c r="V3" s="6">
        <v>1587.059340774163</v>
      </c>
      <c r="W3" s="6">
        <v>1805.0128464185916</v>
      </c>
      <c r="X3" s="6">
        <v>1444.5095389542732</v>
      </c>
      <c r="Y3" s="6">
        <v>1230.7431191926239</v>
      </c>
      <c r="Z3" s="6">
        <v>1186.2458162406106</v>
      </c>
      <c r="AA3" s="6">
        <v>1113.0297255947366</v>
      </c>
      <c r="AB3" s="6">
        <v>1196.2415540874094</v>
      </c>
      <c r="AC3" s="6">
        <v>1111.64532743875</v>
      </c>
      <c r="AD3" s="6">
        <v>1156.5598089323394</v>
      </c>
      <c r="AE3" s="6">
        <v>1118.7225390486331</v>
      </c>
      <c r="AF3" s="6">
        <v>1101.3035524096097</v>
      </c>
      <c r="AG3" s="6">
        <v>1082.0055218645975</v>
      </c>
    </row>
    <row r="4" spans="1:33" x14ac:dyDescent="0.25">
      <c r="A4" s="5" t="s">
        <v>11</v>
      </c>
      <c r="B4" s="10">
        <v>209.96634122823636</v>
      </c>
      <c r="C4" s="6">
        <v>292.68642200461488</v>
      </c>
      <c r="D4" s="6">
        <v>285.31625269807716</v>
      </c>
      <c r="E4" s="6">
        <v>285.31625269807716</v>
      </c>
      <c r="F4" s="6">
        <v>280.31070440512843</v>
      </c>
      <c r="G4" s="6">
        <v>250.2774146474361</v>
      </c>
      <c r="H4" s="6">
        <v>280.31070440512843</v>
      </c>
      <c r="I4" s="6">
        <v>280.31070440512843</v>
      </c>
      <c r="J4" s="6">
        <v>280.31070440512843</v>
      </c>
      <c r="K4" s="6">
        <v>280.31070440512843</v>
      </c>
      <c r="L4" s="6">
        <v>250.2774146474361</v>
      </c>
      <c r="M4" s="6">
        <v>280.31070440512843</v>
      </c>
      <c r="N4" s="6">
        <v>280.31070440512843</v>
      </c>
      <c r="O4" s="6">
        <v>280.31070440512843</v>
      </c>
      <c r="P4" s="6">
        <v>280.31070440512843</v>
      </c>
      <c r="Q4" s="6">
        <v>250.2774146474361</v>
      </c>
      <c r="R4" s="6">
        <v>280.31070440512843</v>
      </c>
      <c r="S4" s="6">
        <v>280.31070440512843</v>
      </c>
      <c r="T4" s="6">
        <v>280.31070440512843</v>
      </c>
      <c r="U4" s="6">
        <v>280.31070440512843</v>
      </c>
      <c r="V4" s="6">
        <v>250.2774146474361</v>
      </c>
      <c r="W4" s="6">
        <v>280.31070440512843</v>
      </c>
      <c r="X4" s="6">
        <v>280.31070440512843</v>
      </c>
      <c r="Y4" s="6">
        <v>280.31070440512843</v>
      </c>
      <c r="Z4" s="6">
        <v>280.31070440512843</v>
      </c>
      <c r="AA4" s="6">
        <v>250.2774146474361</v>
      </c>
      <c r="AB4" s="6">
        <v>280.31070440512843</v>
      </c>
      <c r="AC4" s="6">
        <v>280.31070440512843</v>
      </c>
      <c r="AD4" s="6">
        <v>280.31070440512843</v>
      </c>
      <c r="AE4" s="6">
        <v>280.31070440512843</v>
      </c>
      <c r="AF4" s="6">
        <v>250.2774146474361</v>
      </c>
      <c r="AG4" s="6">
        <v>280.31070440512843</v>
      </c>
    </row>
    <row r="5" spans="1:33" x14ac:dyDescent="0.25">
      <c r="A5" s="5" t="s">
        <v>12</v>
      </c>
      <c r="B5" s="10">
        <v>4.4549412655719065</v>
      </c>
      <c r="C5" s="6">
        <v>4.4549412655719065</v>
      </c>
      <c r="D5" s="6">
        <v>4.4549412655719065</v>
      </c>
      <c r="E5" s="6">
        <v>4.4549412655719065</v>
      </c>
      <c r="F5" s="6">
        <v>4.4549412655719065</v>
      </c>
      <c r="G5" s="6">
        <v>4.4565782945660786</v>
      </c>
      <c r="H5" s="6">
        <v>4.4580691944844615</v>
      </c>
      <c r="I5" s="6">
        <v>4.4596346393987645</v>
      </c>
      <c r="J5" s="6">
        <v>4.4612783565587826</v>
      </c>
      <c r="K5" s="6">
        <v>4.4630042595768007</v>
      </c>
      <c r="L5" s="6">
        <v>4.4648164577457203</v>
      </c>
      <c r="M5" s="6">
        <v>4.4667192658230865</v>
      </c>
      <c r="N5" s="6">
        <v>4.4687172143043208</v>
      </c>
      <c r="O5" s="6">
        <v>4.4708150602096159</v>
      </c>
      <c r="P5" s="6">
        <v>4.4730177984101758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</row>
    <row r="6" spans="1:33" x14ac:dyDescent="0.25">
      <c r="A6" s="5" t="s">
        <v>13</v>
      </c>
      <c r="B6" s="10">
        <v>97.069222965791496</v>
      </c>
      <c r="C6" s="6">
        <v>89.244256838114254</v>
      </c>
      <c r="D6" s="6">
        <v>93.248378079309362</v>
      </c>
      <c r="E6" s="6">
        <v>94.478986656298503</v>
      </c>
      <c r="F6" s="6">
        <v>85.677904660507281</v>
      </c>
      <c r="G6" s="6">
        <v>85.23856584920199</v>
      </c>
      <c r="H6" s="6">
        <v>86.130842240089677</v>
      </c>
      <c r="I6" s="6">
        <v>82.578859321370544</v>
      </c>
      <c r="J6" s="6">
        <v>76.046621508200261</v>
      </c>
      <c r="K6" s="6">
        <v>74.23830040861931</v>
      </c>
      <c r="L6" s="6">
        <v>74.320485831623529</v>
      </c>
      <c r="M6" s="6">
        <v>73.638030379841354</v>
      </c>
      <c r="N6" s="6">
        <v>71.483208019740829</v>
      </c>
      <c r="O6" s="6">
        <v>72.201621904882145</v>
      </c>
      <c r="P6" s="6">
        <v>67.866493575697817</v>
      </c>
      <c r="Q6" s="6">
        <v>64.663874090437133</v>
      </c>
      <c r="R6" s="6">
        <v>61.995424801214973</v>
      </c>
      <c r="S6" s="6">
        <v>59.688541595943633</v>
      </c>
      <c r="T6" s="6">
        <v>58.415377216662556</v>
      </c>
      <c r="U6" s="6">
        <v>59.967270600534462</v>
      </c>
      <c r="V6" s="6">
        <v>59.311952249146998</v>
      </c>
      <c r="W6" s="6">
        <v>60.59944331343042</v>
      </c>
      <c r="X6" s="6">
        <v>57.453069701663523</v>
      </c>
      <c r="Y6" s="6">
        <v>55.437957857361468</v>
      </c>
      <c r="Z6" s="6">
        <v>54.689228802232215</v>
      </c>
      <c r="AA6" s="6">
        <v>53.700298947403212</v>
      </c>
      <c r="AB6" s="6">
        <v>54.010859933555558</v>
      </c>
      <c r="AC6" s="6">
        <v>53.166395150110503</v>
      </c>
      <c r="AD6" s="6">
        <v>53.353382544904193</v>
      </c>
      <c r="AE6" s="6">
        <v>52.897648853128146</v>
      </c>
      <c r="AF6" s="6">
        <v>52.588972066448676</v>
      </c>
      <c r="AG6" s="6">
        <v>52.271338527590387</v>
      </c>
    </row>
    <row r="7" spans="1:33" x14ac:dyDescent="0.25">
      <c r="A7" s="3" t="s">
        <v>1</v>
      </c>
      <c r="B7" s="10">
        <v>5483.7120734862792</v>
      </c>
      <c r="C7" s="4">
        <v>5563.2366581437354</v>
      </c>
      <c r="D7" s="4">
        <v>5642.7612428011862</v>
      </c>
      <c r="E7" s="4">
        <v>5726.4874850085171</v>
      </c>
      <c r="F7" s="4">
        <v>5797.2329095106434</v>
      </c>
      <c r="G7" s="4">
        <v>5866.4987705418762</v>
      </c>
      <c r="H7" s="4">
        <v>5931.5700261955553</v>
      </c>
      <c r="I7" s="4">
        <v>5836.7278475004186</v>
      </c>
      <c r="J7" s="4">
        <v>5732.2540835603486</v>
      </c>
      <c r="K7" s="4">
        <v>5636.0886872913197</v>
      </c>
      <c r="L7" s="4">
        <v>5542.6605850390424</v>
      </c>
      <c r="M7" s="4">
        <v>5452.4044025229214</v>
      </c>
      <c r="N7" s="4">
        <v>5362.226723761888</v>
      </c>
      <c r="O7" s="4">
        <v>5271.6793474646438</v>
      </c>
      <c r="P7" s="4">
        <v>5183.6114671655469</v>
      </c>
      <c r="Q7" s="4">
        <v>5091.5951950597109</v>
      </c>
      <c r="R7" s="4">
        <v>5050.6378137414467</v>
      </c>
      <c r="S7" s="4">
        <v>5010.3359876455943</v>
      </c>
      <c r="T7" s="4">
        <v>4976.2830328413766</v>
      </c>
      <c r="U7" s="4">
        <v>4950.6581723161544</v>
      </c>
      <c r="V7" s="4">
        <v>4920.0914669075946</v>
      </c>
      <c r="W7" s="4">
        <v>4895.9600394008503</v>
      </c>
      <c r="X7" s="4">
        <v>4858.7082481235575</v>
      </c>
      <c r="Y7" s="4">
        <v>4823.5890757680891</v>
      </c>
      <c r="Z7" s="4">
        <v>4792.0324576068506</v>
      </c>
      <c r="AA7" s="4">
        <v>4759.4205666492189</v>
      </c>
      <c r="AB7" s="4">
        <v>4732.2509205867591</v>
      </c>
      <c r="AC7" s="4">
        <v>4697.4524280293545</v>
      </c>
      <c r="AD7" s="4">
        <v>4667.587257303283</v>
      </c>
      <c r="AE7" s="4">
        <v>4633.5637648463917</v>
      </c>
      <c r="AF7" s="4">
        <v>4599.8100741302987</v>
      </c>
      <c r="AG7" s="4">
        <v>4570.9842059536513</v>
      </c>
    </row>
    <row r="8" spans="1:33" x14ac:dyDescent="0.25">
      <c r="A8" s="3" t="s">
        <v>2</v>
      </c>
      <c r="B8" s="10">
        <v>4313.2159048485473</v>
      </c>
      <c r="C8" s="4">
        <v>4376.4880955988583</v>
      </c>
      <c r="D8" s="4">
        <v>4439.7602863491702</v>
      </c>
      <c r="E8" s="4">
        <v>4431.424327085424</v>
      </c>
      <c r="F8" s="4">
        <v>4409.2012830191043</v>
      </c>
      <c r="G8" s="4">
        <v>4392.2749721156615</v>
      </c>
      <c r="H8" s="4">
        <v>4375.5973746370637</v>
      </c>
      <c r="I8" s="4">
        <v>4352.1988367289196</v>
      </c>
      <c r="J8" s="4">
        <v>4288.0239521288122</v>
      </c>
      <c r="K8" s="4">
        <v>4262.0804487139449</v>
      </c>
      <c r="L8" s="4">
        <v>4239.5521901397933</v>
      </c>
      <c r="M8" s="4">
        <v>4216.0643464035993</v>
      </c>
      <c r="N8" s="4">
        <v>4191.7328241304795</v>
      </c>
      <c r="O8" s="4">
        <v>4165.3195364514504</v>
      </c>
      <c r="P8" s="4">
        <v>4141.2290183205769</v>
      </c>
      <c r="Q8" s="4">
        <v>4106.1239017789021</v>
      </c>
      <c r="R8" s="4">
        <v>4070.4932052862146</v>
      </c>
      <c r="S8" s="4">
        <v>4028.8917809127274</v>
      </c>
      <c r="T8" s="4">
        <v>3989.6865546412841</v>
      </c>
      <c r="U8" s="4">
        <v>3963.9070822287927</v>
      </c>
      <c r="V8" s="4">
        <v>3923.4756878122485</v>
      </c>
      <c r="W8" s="4">
        <v>3887.3741855700659</v>
      </c>
      <c r="X8" s="4">
        <v>3825.1612020856105</v>
      </c>
      <c r="Y8" s="4">
        <v>3766.0036652855119</v>
      </c>
      <c r="Z8" s="4">
        <v>3711.83244552517</v>
      </c>
      <c r="AA8" s="4">
        <v>3653.9706268945479</v>
      </c>
      <c r="AB8" s="4">
        <v>3620.9588209202202</v>
      </c>
      <c r="AC8" s="4">
        <v>3592.2398411615391</v>
      </c>
      <c r="AD8" s="4">
        <v>3572.2557050503524</v>
      </c>
      <c r="AE8" s="4">
        <v>3548.3971330859035</v>
      </c>
      <c r="AF8" s="4">
        <v>3528.7560132574049</v>
      </c>
      <c r="AG8" s="4">
        <v>3510.1700695655281</v>
      </c>
    </row>
    <row r="9" spans="1:33" x14ac:dyDescent="0.25">
      <c r="A9" s="3" t="s">
        <v>3</v>
      </c>
      <c r="B9" s="10">
        <v>1444.3932060239927</v>
      </c>
      <c r="C9" s="4">
        <v>1546.1105914800501</v>
      </c>
      <c r="D9" s="4">
        <v>1647.8279769361081</v>
      </c>
      <c r="E9" s="4">
        <v>1678.7896683718275</v>
      </c>
      <c r="F9" s="4">
        <v>1671.5928224503041</v>
      </c>
      <c r="G9" s="4">
        <v>1652.2838805992251</v>
      </c>
      <c r="H9" s="4">
        <v>1636.4898131698001</v>
      </c>
      <c r="I9" s="4">
        <v>1628.637342865245</v>
      </c>
      <c r="J9" s="4">
        <v>1623.2140148816293</v>
      </c>
      <c r="K9" s="4">
        <v>1601.4101514713939</v>
      </c>
      <c r="L9" s="4">
        <v>1561.5583058772486</v>
      </c>
      <c r="M9" s="4">
        <v>1522.220910618787</v>
      </c>
      <c r="N9" s="4">
        <v>1481.2846833430601</v>
      </c>
      <c r="O9" s="4">
        <v>1440.3745649154948</v>
      </c>
      <c r="P9" s="4">
        <v>1399.7148907580329</v>
      </c>
      <c r="Q9" s="4">
        <v>1355.6203521142631</v>
      </c>
      <c r="R9" s="4">
        <v>1337.3043712654171</v>
      </c>
      <c r="S9" s="4">
        <v>1317.5863008297788</v>
      </c>
      <c r="T9" s="4">
        <v>1300.1623914706238</v>
      </c>
      <c r="U9" s="4">
        <v>1289.2910748524625</v>
      </c>
      <c r="V9" s="4">
        <v>1279.7286004444179</v>
      </c>
      <c r="W9" s="4">
        <v>1274.7563890625988</v>
      </c>
      <c r="X9" s="4">
        <v>1259.5223634945942</v>
      </c>
      <c r="Y9" s="4">
        <v>1246.2178756347857</v>
      </c>
      <c r="Z9" s="4">
        <v>1235.8473037815988</v>
      </c>
      <c r="AA9" s="4">
        <v>1224.7218124719113</v>
      </c>
      <c r="AB9" s="4">
        <v>1217.6341799645684</v>
      </c>
      <c r="AC9" s="4">
        <v>1206.3316610928152</v>
      </c>
      <c r="AD9" s="4">
        <v>1198.7723551987499</v>
      </c>
      <c r="AE9" s="4">
        <v>1189.1004748641062</v>
      </c>
      <c r="AF9" s="4">
        <v>1179.7194921786918</v>
      </c>
      <c r="AG9" s="4">
        <v>1171.237515097383</v>
      </c>
    </row>
    <row r="10" spans="1:33" x14ac:dyDescent="0.25">
      <c r="A10" s="3" t="s">
        <v>4</v>
      </c>
      <c r="B10" s="10">
        <v>11782.611359599929</v>
      </c>
      <c r="C10" s="4">
        <v>11556.567439264001</v>
      </c>
      <c r="D10" s="4">
        <v>11370.671891840997</v>
      </c>
      <c r="E10" s="4">
        <v>11156.004928848812</v>
      </c>
      <c r="F10" s="4">
        <v>10936.465028345066</v>
      </c>
      <c r="G10" s="4">
        <v>10710.616233955952</v>
      </c>
      <c r="H10" s="4">
        <v>10479.299975414251</v>
      </c>
      <c r="I10" s="4">
        <v>10301.947415981891</v>
      </c>
      <c r="J10" s="4">
        <v>10095.506043307336</v>
      </c>
      <c r="K10" s="4">
        <v>9850.9848636042389</v>
      </c>
      <c r="L10" s="4">
        <v>9538.3835019872058</v>
      </c>
      <c r="M10" s="4">
        <v>9245.7228106133043</v>
      </c>
      <c r="N10" s="4">
        <v>8908.8661853723243</v>
      </c>
      <c r="O10" s="4">
        <v>8585.4874318463881</v>
      </c>
      <c r="P10" s="4">
        <v>8280.247875564266</v>
      </c>
      <c r="Q10" s="4">
        <v>7957.3130234867112</v>
      </c>
      <c r="R10" s="4">
        <v>7647.726001779226</v>
      </c>
      <c r="S10" s="4">
        <v>7353.1017993293599</v>
      </c>
      <c r="T10" s="4">
        <v>7114.8791141211104</v>
      </c>
      <c r="U10" s="4">
        <v>6883.9356543338326</v>
      </c>
      <c r="V10" s="4">
        <v>6676.6757242791818</v>
      </c>
      <c r="W10" s="4">
        <v>6495.0477686595677</v>
      </c>
      <c r="X10" s="4">
        <v>6254.5609853737315</v>
      </c>
      <c r="Y10" s="4">
        <v>6047.735485894771</v>
      </c>
      <c r="Z10" s="4">
        <v>5885.9489294513905</v>
      </c>
      <c r="AA10" s="4">
        <v>5796.1849580617718</v>
      </c>
      <c r="AB10" s="4">
        <v>5706.0732974455077</v>
      </c>
      <c r="AC10" s="4">
        <v>5629.0894697066378</v>
      </c>
      <c r="AD10" s="4">
        <v>5563.7295427842282</v>
      </c>
      <c r="AE10" s="4">
        <v>5512.1630309715665</v>
      </c>
      <c r="AF10" s="4">
        <v>5478.2394555659548</v>
      </c>
      <c r="AG10" s="4">
        <v>5466.1564782238656</v>
      </c>
    </row>
    <row r="11" spans="1:33" x14ac:dyDescent="0.25">
      <c r="A11" s="5" t="s">
        <v>14</v>
      </c>
      <c r="B11" s="10">
        <v>26.033568178584662</v>
      </c>
      <c r="C11" s="6">
        <v>25.39911128005264</v>
      </c>
      <c r="D11" s="6">
        <v>32.43004654803331</v>
      </c>
      <c r="E11" s="6">
        <v>33.47409800996855</v>
      </c>
      <c r="F11" s="6">
        <v>34.486555910807475</v>
      </c>
      <c r="G11" s="6">
        <v>35.57574665117216</v>
      </c>
      <c r="H11" s="6">
        <v>36.644255770536219</v>
      </c>
      <c r="I11" s="6">
        <v>37.775675546446415</v>
      </c>
      <c r="J11" s="6">
        <v>38.895420895654333</v>
      </c>
      <c r="K11" s="6">
        <v>40.087949889250972</v>
      </c>
      <c r="L11" s="6">
        <v>40.900937039064658</v>
      </c>
      <c r="M11" s="6">
        <v>41.698473725747903</v>
      </c>
      <c r="N11" s="6">
        <v>42.440305511323665</v>
      </c>
      <c r="O11" s="6">
        <v>43.164885394909327</v>
      </c>
      <c r="P11" s="6">
        <v>43.918218448478527</v>
      </c>
      <c r="Q11" s="6">
        <v>44.614045162080615</v>
      </c>
      <c r="R11" s="6">
        <v>45.373128849646527</v>
      </c>
      <c r="S11" s="6">
        <v>45.373128849646527</v>
      </c>
      <c r="T11" s="6">
        <v>45.373128849646527</v>
      </c>
      <c r="U11" s="6">
        <v>45.373128849646527</v>
      </c>
      <c r="V11" s="6">
        <v>45.373128849646527</v>
      </c>
      <c r="W11" s="6">
        <v>45.373128849646527</v>
      </c>
      <c r="X11" s="6">
        <v>45.373128849646527</v>
      </c>
      <c r="Y11" s="6">
        <v>45.373128849646527</v>
      </c>
      <c r="Z11" s="6">
        <v>45.373128849646527</v>
      </c>
      <c r="AA11" s="6">
        <v>45.373128849646527</v>
      </c>
      <c r="AB11" s="6">
        <v>45.373128849646527</v>
      </c>
      <c r="AC11" s="6">
        <v>45.373128849646527</v>
      </c>
      <c r="AD11" s="6">
        <v>45.373128849646527</v>
      </c>
      <c r="AE11" s="6">
        <v>45.373128849646527</v>
      </c>
      <c r="AF11" s="6">
        <v>45.373128849646527</v>
      </c>
      <c r="AG11" s="6">
        <v>45.373128849646527</v>
      </c>
    </row>
    <row r="12" spans="1:33" x14ac:dyDescent="0.25">
      <c r="A12" s="5" t="s">
        <v>15</v>
      </c>
      <c r="B12" s="10">
        <v>11154.766074538802</v>
      </c>
      <c r="C12" s="6">
        <v>10919.478802481068</v>
      </c>
      <c r="D12" s="6">
        <v>10718.263819312804</v>
      </c>
      <c r="E12" s="6">
        <v>10499.15062325568</v>
      </c>
      <c r="F12" s="6">
        <v>10276.203848413412</v>
      </c>
      <c r="G12" s="6">
        <v>10047.601503982631</v>
      </c>
      <c r="H12" s="6">
        <v>9813.4444586521695</v>
      </c>
      <c r="I12" s="6">
        <v>9635.3969280738656</v>
      </c>
      <c r="J12" s="6">
        <v>9429.2621364462084</v>
      </c>
      <c r="K12" s="6">
        <v>9184.5237387661891</v>
      </c>
      <c r="L12" s="6">
        <v>8872.7626566995132</v>
      </c>
      <c r="M12" s="6">
        <v>8580.8735419876029</v>
      </c>
      <c r="N12" s="6">
        <v>8244.6934424798401</v>
      </c>
      <c r="O12" s="6">
        <v>7922.4699682322289</v>
      </c>
      <c r="P12" s="6">
        <v>7617.5763348211549</v>
      </c>
      <c r="Q12" s="6">
        <v>7295.9650597513892</v>
      </c>
      <c r="R12" s="6">
        <v>6986.7777443271953</v>
      </c>
      <c r="S12" s="6">
        <v>6693.4871398363657</v>
      </c>
      <c r="T12" s="6">
        <v>6456.4622106994066</v>
      </c>
      <c r="U12" s="6">
        <v>6226.0305273075883</v>
      </c>
      <c r="V12" s="6">
        <v>6019.9133412388819</v>
      </c>
      <c r="W12" s="6">
        <v>5839.1282852887862</v>
      </c>
      <c r="X12" s="6">
        <v>5600.9026953670191</v>
      </c>
      <c r="Y12" s="6">
        <v>5396.0841694134915</v>
      </c>
      <c r="Z12" s="6">
        <v>5235.9643377585298</v>
      </c>
      <c r="AA12" s="6">
        <v>5147.963834665291</v>
      </c>
      <c r="AB12" s="6">
        <v>5058.9491234421366</v>
      </c>
      <c r="AC12" s="6">
        <v>4983.2416369147841</v>
      </c>
      <c r="AD12" s="6">
        <v>4918.6112820655635</v>
      </c>
      <c r="AE12" s="6">
        <v>4868.0366764561313</v>
      </c>
      <c r="AF12" s="6">
        <v>4835.1037296312015</v>
      </c>
      <c r="AG12" s="6">
        <v>4823.9867249104391</v>
      </c>
    </row>
    <row r="13" spans="1:33" x14ac:dyDescent="0.25">
      <c r="A13" s="5" t="s">
        <v>16</v>
      </c>
      <c r="B13" s="10">
        <v>146.14914888924883</v>
      </c>
      <c r="C13" s="6">
        <v>146.14914888924883</v>
      </c>
      <c r="D13" s="6">
        <v>146.14914888924883</v>
      </c>
      <c r="E13" s="6">
        <v>146.14914888924883</v>
      </c>
      <c r="F13" s="6">
        <v>146.14914888924883</v>
      </c>
      <c r="G13" s="6">
        <v>146.14914888924883</v>
      </c>
      <c r="H13" s="6">
        <v>146.14914888924883</v>
      </c>
      <c r="I13" s="6">
        <v>146.14914888924883</v>
      </c>
      <c r="J13" s="6">
        <v>146.14914888924883</v>
      </c>
      <c r="K13" s="6">
        <v>146.14914888924883</v>
      </c>
      <c r="L13" s="6">
        <v>146.14914888924883</v>
      </c>
      <c r="M13" s="6">
        <v>146.14914888924883</v>
      </c>
      <c r="N13" s="6">
        <v>146.14914888924883</v>
      </c>
      <c r="O13" s="6">
        <v>146.14914888924883</v>
      </c>
      <c r="P13" s="6">
        <v>146.14914888924883</v>
      </c>
      <c r="Q13" s="6">
        <v>146.14914888924883</v>
      </c>
      <c r="R13" s="6">
        <v>146.14914888924883</v>
      </c>
      <c r="S13" s="6">
        <v>146.14914888924883</v>
      </c>
      <c r="T13" s="6">
        <v>146.14914888924883</v>
      </c>
      <c r="U13" s="6">
        <v>146.14914888924883</v>
      </c>
      <c r="V13" s="6">
        <v>146.14914888924883</v>
      </c>
      <c r="W13" s="6">
        <v>146.14914888924883</v>
      </c>
      <c r="X13" s="6">
        <v>146.14914888924883</v>
      </c>
      <c r="Y13" s="6">
        <v>146.14914888924883</v>
      </c>
      <c r="Z13" s="6">
        <v>146.14914888924883</v>
      </c>
      <c r="AA13" s="6">
        <v>146.14914888924883</v>
      </c>
      <c r="AB13" s="6">
        <v>146.14914888924883</v>
      </c>
      <c r="AC13" s="6">
        <v>146.14914888924883</v>
      </c>
      <c r="AD13" s="6">
        <v>146.14914888924883</v>
      </c>
      <c r="AE13" s="6">
        <v>146.14914888924883</v>
      </c>
      <c r="AF13" s="6">
        <v>146.14914888924883</v>
      </c>
      <c r="AG13" s="6">
        <v>146.14914888924883</v>
      </c>
    </row>
    <row r="14" spans="1:33" x14ac:dyDescent="0.25">
      <c r="A14" s="5" t="s">
        <v>17</v>
      </c>
      <c r="B14" s="10">
        <v>300.42602070981332</v>
      </c>
      <c r="C14" s="6">
        <v>300.42602070981332</v>
      </c>
      <c r="D14" s="6">
        <v>300.42602070981332</v>
      </c>
      <c r="E14" s="6">
        <v>300.42602070981332</v>
      </c>
      <c r="F14" s="6">
        <v>300.42602070981332</v>
      </c>
      <c r="G14" s="6">
        <v>300.42602070981332</v>
      </c>
      <c r="H14" s="6">
        <v>300.42602070981332</v>
      </c>
      <c r="I14" s="6">
        <v>300.42602070981332</v>
      </c>
      <c r="J14" s="6">
        <v>300.42602070981332</v>
      </c>
      <c r="K14" s="6">
        <v>300.42602070981332</v>
      </c>
      <c r="L14" s="6">
        <v>300.42602070981332</v>
      </c>
      <c r="M14" s="6">
        <v>300.42602070981332</v>
      </c>
      <c r="N14" s="6">
        <v>300.42602070981332</v>
      </c>
      <c r="O14" s="6">
        <v>300.42602070981332</v>
      </c>
      <c r="P14" s="6">
        <v>300.42602070981332</v>
      </c>
      <c r="Q14" s="6">
        <v>300.42602070981332</v>
      </c>
      <c r="R14" s="6">
        <v>300.42602070981332</v>
      </c>
      <c r="S14" s="6">
        <v>300.42602070981332</v>
      </c>
      <c r="T14" s="6">
        <v>300.42602070981332</v>
      </c>
      <c r="U14" s="6">
        <v>300.42602070981332</v>
      </c>
      <c r="V14" s="6">
        <v>300.42602070981332</v>
      </c>
      <c r="W14" s="6">
        <v>300.42602070981332</v>
      </c>
      <c r="X14" s="6">
        <v>300.42602070981332</v>
      </c>
      <c r="Y14" s="6">
        <v>300.42602070981332</v>
      </c>
      <c r="Z14" s="6">
        <v>300.42602070981332</v>
      </c>
      <c r="AA14" s="6">
        <v>300.42602070981332</v>
      </c>
      <c r="AB14" s="6">
        <v>300.42602070981332</v>
      </c>
      <c r="AC14" s="6">
        <v>300.42602070981332</v>
      </c>
      <c r="AD14" s="6">
        <v>300.42602070981332</v>
      </c>
      <c r="AE14" s="6">
        <v>300.42602070981332</v>
      </c>
      <c r="AF14" s="6">
        <v>300.42602070981332</v>
      </c>
      <c r="AG14" s="6">
        <v>300.42602070981332</v>
      </c>
    </row>
    <row r="15" spans="1:33" x14ac:dyDescent="0.25">
      <c r="A15" s="5" t="s">
        <v>18</v>
      </c>
      <c r="B15" s="10">
        <v>155.23654728347861</v>
      </c>
      <c r="C15" s="6">
        <v>165.11435590381947</v>
      </c>
      <c r="D15" s="6">
        <v>173.40285638109785</v>
      </c>
      <c r="E15" s="6">
        <v>176.80503798409973</v>
      </c>
      <c r="F15" s="6">
        <v>179.19945442178445</v>
      </c>
      <c r="G15" s="6">
        <v>180.86381372308779</v>
      </c>
      <c r="H15" s="6">
        <v>182.63609139248456</v>
      </c>
      <c r="I15" s="6">
        <v>182.19964276251562</v>
      </c>
      <c r="J15" s="6">
        <v>180.77331636641017</v>
      </c>
      <c r="K15" s="6">
        <v>179.79800534973558</v>
      </c>
      <c r="L15" s="6">
        <v>178.14473864956537</v>
      </c>
      <c r="M15" s="6">
        <v>176.57562530089135</v>
      </c>
      <c r="N15" s="6">
        <v>175.15726778209853</v>
      </c>
      <c r="O15" s="6">
        <v>173.27740862018729</v>
      </c>
      <c r="P15" s="6">
        <v>172.17815269557104</v>
      </c>
      <c r="Q15" s="6">
        <v>170.1587489741799</v>
      </c>
      <c r="R15" s="6">
        <v>168.99995900332175</v>
      </c>
      <c r="S15" s="6">
        <v>167.66636104428528</v>
      </c>
      <c r="T15" s="6">
        <v>166.46860497299551</v>
      </c>
      <c r="U15" s="6">
        <v>165.95682857753542</v>
      </c>
      <c r="V15" s="6">
        <v>164.81408459159141</v>
      </c>
      <c r="W15" s="6">
        <v>163.97118492207318</v>
      </c>
      <c r="X15" s="6">
        <v>161.70999155800394</v>
      </c>
      <c r="Y15" s="6">
        <v>159.70301803257124</v>
      </c>
      <c r="Z15" s="6">
        <v>158.03629324415229</v>
      </c>
      <c r="AA15" s="6">
        <v>156.27282494777216</v>
      </c>
      <c r="AB15" s="6">
        <v>155.17587555466207</v>
      </c>
      <c r="AC15" s="6">
        <v>153.89953434314521</v>
      </c>
      <c r="AD15" s="6">
        <v>153.1699622699561</v>
      </c>
      <c r="AE15" s="6">
        <v>152.17805606672661</v>
      </c>
      <c r="AF15" s="6">
        <v>151.18742748604441</v>
      </c>
      <c r="AG15" s="6">
        <v>150.22145486471837</v>
      </c>
    </row>
    <row r="16" spans="1:33" x14ac:dyDescent="0.25">
      <c r="A16" s="3" t="s">
        <v>5</v>
      </c>
      <c r="B16" s="10">
        <v>1867.0541561941538</v>
      </c>
      <c r="C16" s="4">
        <v>1891.8459304387948</v>
      </c>
      <c r="D16" s="4">
        <v>1916.1253274334022</v>
      </c>
      <c r="E16" s="4">
        <v>1941.8632008231132</v>
      </c>
      <c r="F16" s="4">
        <v>1967.8801845255518</v>
      </c>
      <c r="G16" s="4">
        <v>1994.2332613059227</v>
      </c>
      <c r="H16" s="4">
        <v>2020.9805205345613</v>
      </c>
      <c r="I16" s="4">
        <v>2048.131716410544</v>
      </c>
      <c r="J16" s="4">
        <v>2075.6565247646031</v>
      </c>
      <c r="K16" s="4">
        <v>2100.8178994414247</v>
      </c>
      <c r="L16" s="4">
        <v>2126.2540117296244</v>
      </c>
      <c r="M16" s="4">
        <v>2152.0190447166729</v>
      </c>
      <c r="N16" s="4">
        <v>2178.1187534618057</v>
      </c>
      <c r="O16" s="4">
        <v>2204.5581595605759</v>
      </c>
      <c r="P16" s="4">
        <v>2205.1876305550659</v>
      </c>
      <c r="Q16" s="4">
        <v>2205.8042019905588</v>
      </c>
      <c r="R16" s="4">
        <v>2206.4065011782677</v>
      </c>
      <c r="S16" s="4">
        <v>2207.0000479953105</v>
      </c>
      <c r="T16" s="4">
        <v>2207.5839886184162</v>
      </c>
      <c r="U16" s="4">
        <v>2208.1560525376749</v>
      </c>
      <c r="V16" s="4">
        <v>2208.7150218164506</v>
      </c>
      <c r="W16" s="4">
        <v>2209.2581367638049</v>
      </c>
      <c r="X16" s="4">
        <v>2209.783290646556</v>
      </c>
      <c r="Y16" s="4">
        <v>2210.2885288392795</v>
      </c>
      <c r="Z16" s="4">
        <v>2210.772114010947</v>
      </c>
      <c r="AA16" s="4">
        <v>2211.2318148727695</v>
      </c>
      <c r="AB16" s="4">
        <v>2211.6657721993233</v>
      </c>
      <c r="AC16" s="4">
        <v>2211.6657721993233</v>
      </c>
      <c r="AD16" s="4">
        <v>2211.6657721993233</v>
      </c>
      <c r="AE16" s="4">
        <v>2211.6657721993233</v>
      </c>
      <c r="AF16" s="4">
        <v>2211.6657721993233</v>
      </c>
      <c r="AG16" s="4">
        <v>2211.6657721993233</v>
      </c>
    </row>
    <row r="17" spans="1:33" x14ac:dyDescent="0.25">
      <c r="A17" s="5" t="s">
        <v>19</v>
      </c>
      <c r="B17" s="10">
        <v>1654.3221432294367</v>
      </c>
      <c r="C17" s="6">
        <v>1676.1439319402255</v>
      </c>
      <c r="D17" s="6">
        <v>1697.1013959859838</v>
      </c>
      <c r="E17" s="6">
        <v>1719.5459184558224</v>
      </c>
      <c r="F17" s="6">
        <v>1742.3046642402389</v>
      </c>
      <c r="G17" s="6">
        <v>1765.3820324656372</v>
      </c>
      <c r="H17" s="6">
        <v>1788.7824838461909</v>
      </c>
      <c r="I17" s="6">
        <v>1812.5105415460723</v>
      </c>
      <c r="J17" s="6">
        <v>1836.570792053752</v>
      </c>
      <c r="K17" s="6">
        <v>1860.9678860685394</v>
      </c>
      <c r="L17" s="6">
        <v>1885.706539399534</v>
      </c>
      <c r="M17" s="6">
        <v>1910.791533877162</v>
      </c>
      <c r="N17" s="6">
        <v>1936.2277182774772</v>
      </c>
      <c r="O17" s="6">
        <v>1962.0200092593966</v>
      </c>
      <c r="P17" s="6">
        <v>1962.0200092593966</v>
      </c>
      <c r="Q17" s="6">
        <v>1962.0200092593966</v>
      </c>
      <c r="R17" s="6">
        <v>1962.0200092593966</v>
      </c>
      <c r="S17" s="6">
        <v>1962.0200092593966</v>
      </c>
      <c r="T17" s="6">
        <v>1962.0200092593966</v>
      </c>
      <c r="U17" s="6">
        <v>1962.0200092593966</v>
      </c>
      <c r="V17" s="6">
        <v>1962.0200092593966</v>
      </c>
      <c r="W17" s="6">
        <v>1962.0200092593966</v>
      </c>
      <c r="X17" s="6">
        <v>1962.0200092593966</v>
      </c>
      <c r="Y17" s="6">
        <v>1962.0200092593966</v>
      </c>
      <c r="Z17" s="6">
        <v>1962.0200092593966</v>
      </c>
      <c r="AA17" s="6">
        <v>1962.0200092593966</v>
      </c>
      <c r="AB17" s="6">
        <v>1962.0200092593966</v>
      </c>
      <c r="AC17" s="6">
        <v>1962.0200092593966</v>
      </c>
      <c r="AD17" s="6">
        <v>1962.0200092593966</v>
      </c>
      <c r="AE17" s="6">
        <v>1962.0200092593966</v>
      </c>
      <c r="AF17" s="6">
        <v>1962.0200092593966</v>
      </c>
      <c r="AG17" s="6">
        <v>1962.0200092593966</v>
      </c>
    </row>
    <row r="18" spans="1:33" x14ac:dyDescent="0.25">
      <c r="A18" s="5" t="s">
        <v>20</v>
      </c>
      <c r="B18" s="10" t="s">
        <v>46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6" t="s">
        <v>46</v>
      </c>
      <c r="O18" s="6" t="s">
        <v>46</v>
      </c>
      <c r="P18" s="6" t="s">
        <v>46</v>
      </c>
      <c r="Q18" s="6" t="s">
        <v>46</v>
      </c>
      <c r="R18" s="6" t="s">
        <v>46</v>
      </c>
      <c r="S18" s="6" t="s">
        <v>46</v>
      </c>
      <c r="T18" s="6" t="s">
        <v>46</v>
      </c>
      <c r="U18" s="6" t="s">
        <v>46</v>
      </c>
      <c r="V18" s="6" t="s">
        <v>46</v>
      </c>
      <c r="W18" s="6" t="s">
        <v>46</v>
      </c>
      <c r="X18" s="6" t="s">
        <v>46</v>
      </c>
      <c r="Y18" s="6" t="s">
        <v>46</v>
      </c>
      <c r="Z18" s="6" t="s">
        <v>46</v>
      </c>
      <c r="AA18" s="6" t="s">
        <v>46</v>
      </c>
      <c r="AB18" s="6" t="s">
        <v>46</v>
      </c>
      <c r="AC18" s="6" t="s">
        <v>46</v>
      </c>
      <c r="AD18" s="6" t="s">
        <v>46</v>
      </c>
      <c r="AE18" s="6" t="s">
        <v>46</v>
      </c>
      <c r="AF18" s="6" t="s">
        <v>46</v>
      </c>
      <c r="AG18" s="6" t="s">
        <v>46</v>
      </c>
    </row>
    <row r="19" spans="1:33" x14ac:dyDescent="0.25">
      <c r="A19" s="5" t="s">
        <v>21</v>
      </c>
      <c r="B19" s="10" t="s">
        <v>46</v>
      </c>
      <c r="C19" s="6" t="s">
        <v>46</v>
      </c>
      <c r="D19" s="6" t="s">
        <v>46</v>
      </c>
      <c r="E19" s="6" t="s">
        <v>46</v>
      </c>
      <c r="F19" s="6" t="s">
        <v>46</v>
      </c>
      <c r="G19" s="6" t="s">
        <v>46</v>
      </c>
      <c r="H19" s="6" t="s">
        <v>46</v>
      </c>
      <c r="I19" s="6" t="s">
        <v>46</v>
      </c>
      <c r="J19" s="6" t="s">
        <v>46</v>
      </c>
      <c r="K19" s="6" t="s">
        <v>46</v>
      </c>
      <c r="L19" s="6" t="s">
        <v>46</v>
      </c>
      <c r="M19" s="6" t="s">
        <v>46</v>
      </c>
      <c r="N19" s="6" t="s">
        <v>46</v>
      </c>
      <c r="O19" s="6" t="s">
        <v>46</v>
      </c>
      <c r="P19" s="6" t="s">
        <v>46</v>
      </c>
      <c r="Q19" s="6" t="s">
        <v>46</v>
      </c>
      <c r="R19" s="6" t="s">
        <v>46</v>
      </c>
      <c r="S19" s="6" t="s">
        <v>46</v>
      </c>
      <c r="T19" s="6" t="s">
        <v>46</v>
      </c>
      <c r="U19" s="6" t="s">
        <v>46</v>
      </c>
      <c r="V19" s="6" t="s">
        <v>46</v>
      </c>
      <c r="W19" s="6" t="s">
        <v>46</v>
      </c>
      <c r="X19" s="6" t="s">
        <v>46</v>
      </c>
      <c r="Y19" s="6" t="s">
        <v>46</v>
      </c>
      <c r="Z19" s="6" t="s">
        <v>46</v>
      </c>
      <c r="AA19" s="6" t="s">
        <v>46</v>
      </c>
      <c r="AB19" s="6" t="s">
        <v>46</v>
      </c>
      <c r="AC19" s="6" t="s">
        <v>46</v>
      </c>
      <c r="AD19" s="6" t="s">
        <v>46</v>
      </c>
      <c r="AE19" s="6" t="s">
        <v>46</v>
      </c>
      <c r="AF19" s="6" t="s">
        <v>46</v>
      </c>
      <c r="AG19" s="6" t="s">
        <v>46</v>
      </c>
    </row>
    <row r="20" spans="1:33" x14ac:dyDescent="0.25">
      <c r="A20" s="5" t="s">
        <v>22</v>
      </c>
      <c r="B20" s="10">
        <v>169.95862796471715</v>
      </c>
      <c r="C20" s="6">
        <v>172.58685094856912</v>
      </c>
      <c r="D20" s="6">
        <v>175.45732724741828</v>
      </c>
      <c r="E20" s="6">
        <v>178.34956091729066</v>
      </c>
      <c r="F20" s="6">
        <v>181.21688938531298</v>
      </c>
      <c r="G20" s="6">
        <v>184.1105209402856</v>
      </c>
      <c r="H20" s="6">
        <v>187.08303483837039</v>
      </c>
      <c r="I20" s="6">
        <v>190.13965416447138</v>
      </c>
      <c r="J20" s="6">
        <v>193.28563961085115</v>
      </c>
      <c r="K20" s="6">
        <v>193.73976692288539</v>
      </c>
      <c r="L20" s="6">
        <v>194.13441833009045</v>
      </c>
      <c r="M20" s="6">
        <v>194.51861348951104</v>
      </c>
      <c r="N20" s="6">
        <v>194.89379133432851</v>
      </c>
      <c r="O20" s="6">
        <v>195.26023965117918</v>
      </c>
      <c r="P20" s="6">
        <v>195.61747879566911</v>
      </c>
      <c r="Q20" s="6">
        <v>195.96522098116219</v>
      </c>
      <c r="R20" s="6">
        <v>196.30250691887073</v>
      </c>
      <c r="S20" s="6">
        <v>196.63557198591405</v>
      </c>
      <c r="T20" s="6">
        <v>196.96384060901948</v>
      </c>
      <c r="U20" s="6">
        <v>197.28644942827827</v>
      </c>
      <c r="V20" s="6">
        <v>197.60311065705417</v>
      </c>
      <c r="W20" s="6">
        <v>197.91219350440826</v>
      </c>
      <c r="X20" s="6">
        <v>198.21225903715924</v>
      </c>
      <c r="Y20" s="6">
        <v>198.50206017988324</v>
      </c>
      <c r="Z20" s="6">
        <v>198.78082950155022</v>
      </c>
      <c r="AA20" s="6">
        <v>199.0476077133726</v>
      </c>
      <c r="AB20" s="6">
        <v>199.30114773992659</v>
      </c>
      <c r="AC20" s="6">
        <v>199.30114773992659</v>
      </c>
      <c r="AD20" s="6">
        <v>199.30114773992659</v>
      </c>
      <c r="AE20" s="6">
        <v>199.30114773992659</v>
      </c>
      <c r="AF20" s="6">
        <v>199.30114773992659</v>
      </c>
      <c r="AG20" s="6">
        <v>199.30114773992659</v>
      </c>
    </row>
    <row r="21" spans="1:33" x14ac:dyDescent="0.25">
      <c r="A21" s="5" t="s">
        <v>23</v>
      </c>
      <c r="B21" s="10">
        <v>42.773384999999998</v>
      </c>
      <c r="C21" s="6">
        <v>43.115147549999996</v>
      </c>
      <c r="D21" s="6">
        <v>43.566604199999993</v>
      </c>
      <c r="E21" s="6">
        <v>43.967721449999999</v>
      </c>
      <c r="F21" s="6">
        <v>44.358630900000001</v>
      </c>
      <c r="G21" s="6">
        <v>44.74070789999999</v>
      </c>
      <c r="H21" s="6">
        <v>45.115001849999999</v>
      </c>
      <c r="I21" s="6">
        <v>45.481520699999997</v>
      </c>
      <c r="J21" s="6">
        <v>45.800093099999991</v>
      </c>
      <c r="K21" s="6">
        <v>46.110246449999991</v>
      </c>
      <c r="L21" s="6">
        <v>46.413053999999995</v>
      </c>
      <c r="M21" s="6">
        <v>46.708897349999994</v>
      </c>
      <c r="N21" s="6">
        <v>46.997243849999997</v>
      </c>
      <c r="O21" s="6">
        <v>47.277910649999995</v>
      </c>
      <c r="P21" s="6">
        <v>47.5501425</v>
      </c>
      <c r="Q21" s="6">
        <v>47.818971749999996</v>
      </c>
      <c r="R21" s="6">
        <v>48.083984999999998</v>
      </c>
      <c r="S21" s="6">
        <v>48.344466749999995</v>
      </c>
      <c r="T21" s="6">
        <v>48.600138749999999</v>
      </c>
      <c r="U21" s="6">
        <v>48.849593849999998</v>
      </c>
      <c r="V21" s="6">
        <v>49.091901900000003</v>
      </c>
      <c r="W21" s="6">
        <v>49.325934000000004</v>
      </c>
      <c r="X21" s="6">
        <v>49.551022349999997</v>
      </c>
      <c r="Y21" s="6">
        <v>49.766459399999995</v>
      </c>
      <c r="Z21" s="6">
        <v>49.971275249999998</v>
      </c>
      <c r="AA21" s="6">
        <v>50.164197900000005</v>
      </c>
      <c r="AB21" s="6">
        <v>50.3446152</v>
      </c>
      <c r="AC21" s="6">
        <v>50.3446152</v>
      </c>
      <c r="AD21" s="6">
        <v>50.3446152</v>
      </c>
      <c r="AE21" s="6">
        <v>50.3446152</v>
      </c>
      <c r="AF21" s="6">
        <v>50.3446152</v>
      </c>
      <c r="AG21" s="6">
        <v>50.3446152</v>
      </c>
    </row>
    <row r="22" spans="1:33" x14ac:dyDescent="0.25">
      <c r="A22" s="3" t="s">
        <v>6</v>
      </c>
      <c r="B22" s="10">
        <v>608.28646715137882</v>
      </c>
      <c r="C22" s="4">
        <v>532.78826538515671</v>
      </c>
      <c r="D22" s="4">
        <v>465.20602662795812</v>
      </c>
      <c r="E22" s="4">
        <v>424.22542244546838</v>
      </c>
      <c r="F22" s="4">
        <v>387.65484259001408</v>
      </c>
      <c r="G22" s="4">
        <v>362.90537472487773</v>
      </c>
      <c r="H22" s="4">
        <v>348.09860329752945</v>
      </c>
      <c r="I22" s="4">
        <v>323.42699846405145</v>
      </c>
      <c r="J22" s="4">
        <v>295.58426854985669</v>
      </c>
      <c r="K22" s="4">
        <v>291.76245726679713</v>
      </c>
      <c r="L22" s="4">
        <v>277.00898477191004</v>
      </c>
      <c r="M22" s="4">
        <v>279.8130810589052</v>
      </c>
      <c r="N22" s="4">
        <v>279.46085517276697</v>
      </c>
      <c r="O22" s="4">
        <v>282.87031873439207</v>
      </c>
      <c r="P22" s="4">
        <v>280.94059559188628</v>
      </c>
      <c r="Q22" s="4">
        <v>268.10684256185795</v>
      </c>
      <c r="R22" s="4">
        <v>255.66887705272927</v>
      </c>
      <c r="S22" s="4">
        <v>241.48189935267288</v>
      </c>
      <c r="T22" s="4">
        <v>218.02790437421601</v>
      </c>
      <c r="U22" s="4">
        <v>202.21605415183271</v>
      </c>
      <c r="V22" s="4">
        <v>185.61515665880384</v>
      </c>
      <c r="W22" s="4">
        <v>187.82978075498545</v>
      </c>
      <c r="X22" s="4">
        <v>186.4216909949441</v>
      </c>
      <c r="Y22" s="4">
        <v>189.02255003782446</v>
      </c>
      <c r="Z22" s="4">
        <v>191.6596982943629</v>
      </c>
      <c r="AA22" s="4">
        <v>194.30098704961327</v>
      </c>
      <c r="AB22" s="4">
        <v>195.58979027073545</v>
      </c>
      <c r="AC22" s="4">
        <v>198.15023426898284</v>
      </c>
      <c r="AD22" s="4">
        <v>200.65211244967344</v>
      </c>
      <c r="AE22" s="4">
        <v>203.24390641980972</v>
      </c>
      <c r="AF22" s="4">
        <v>205.77637397516952</v>
      </c>
      <c r="AG22" s="4">
        <v>208.29278936507131</v>
      </c>
    </row>
    <row r="23" spans="1:33" x14ac:dyDescent="0.25">
      <c r="A23" s="3" t="s">
        <v>7</v>
      </c>
      <c r="B23" s="10">
        <v>20452.976648667871</v>
      </c>
      <c r="C23" s="4">
        <v>20523.348442402039</v>
      </c>
      <c r="D23" s="4">
        <v>20263.682546569413</v>
      </c>
      <c r="E23" s="4">
        <v>20229.610411966249</v>
      </c>
      <c r="F23" s="4">
        <v>20346.602460623031</v>
      </c>
      <c r="G23" s="4">
        <v>20420.871764923326</v>
      </c>
      <c r="H23" s="4">
        <v>20503.059267790723</v>
      </c>
      <c r="I23" s="4">
        <v>20564.044933425095</v>
      </c>
      <c r="J23" s="4">
        <v>20598.431893583853</v>
      </c>
      <c r="K23" s="4">
        <v>20611.202411603681</v>
      </c>
      <c r="L23" s="4">
        <v>20616.921028397217</v>
      </c>
      <c r="M23" s="4">
        <v>20616.432654684857</v>
      </c>
      <c r="N23" s="4">
        <v>20614.423454796237</v>
      </c>
      <c r="O23" s="4">
        <v>20561.339424177175</v>
      </c>
      <c r="P23" s="4">
        <v>20592.72098153858</v>
      </c>
      <c r="Q23" s="4">
        <v>20624.28318357734</v>
      </c>
      <c r="R23" s="4">
        <v>20659.385251521515</v>
      </c>
      <c r="S23" s="4">
        <v>20694.622261511966</v>
      </c>
      <c r="T23" s="4">
        <v>20730.044022110676</v>
      </c>
      <c r="U23" s="4">
        <v>20766.70498913047</v>
      </c>
      <c r="V23" s="4">
        <v>20803.864814960707</v>
      </c>
      <c r="W23" s="4">
        <v>20841.212162975218</v>
      </c>
      <c r="X23" s="4">
        <v>20878.747966322029</v>
      </c>
      <c r="Y23" s="4">
        <v>20917.253638945953</v>
      </c>
      <c r="Z23" s="4">
        <v>20955.932472869379</v>
      </c>
      <c r="AA23" s="4">
        <v>20994.629471776672</v>
      </c>
      <c r="AB23" s="4">
        <v>21033.472969460763</v>
      </c>
      <c r="AC23" s="4">
        <v>21071.985019221756</v>
      </c>
      <c r="AD23" s="4">
        <v>21110.691222397247</v>
      </c>
      <c r="AE23" s="4">
        <v>21149.528534570305</v>
      </c>
      <c r="AF23" s="4">
        <v>21188.545786985644</v>
      </c>
      <c r="AG23" s="4">
        <v>21228.743136826888</v>
      </c>
    </row>
    <row r="24" spans="1:33" x14ac:dyDescent="0.25">
      <c r="A24" s="5" t="s">
        <v>24</v>
      </c>
      <c r="B24" s="10">
        <v>12704.795459187226</v>
      </c>
      <c r="C24" s="6">
        <v>12593.432325516349</v>
      </c>
      <c r="D24" s="6">
        <v>12453.734447969042</v>
      </c>
      <c r="E24" s="6">
        <v>12425.634834271339</v>
      </c>
      <c r="F24" s="6">
        <v>12495.978177849356</v>
      </c>
      <c r="G24" s="6">
        <v>12549.306948095937</v>
      </c>
      <c r="H24" s="6">
        <v>12614.195764864633</v>
      </c>
      <c r="I24" s="6">
        <v>12668.875777454778</v>
      </c>
      <c r="J24" s="6">
        <v>12706.146333311579</v>
      </c>
      <c r="K24" s="6">
        <v>12729.986538417648</v>
      </c>
      <c r="L24" s="6">
        <v>12746.930944968939</v>
      </c>
      <c r="M24" s="6">
        <v>12761.136167216553</v>
      </c>
      <c r="N24" s="6">
        <v>12777.266905559123</v>
      </c>
      <c r="O24" s="6">
        <v>12807.276372141798</v>
      </c>
      <c r="P24" s="6">
        <v>12837.434731822952</v>
      </c>
      <c r="Q24" s="6">
        <v>12867.742723341296</v>
      </c>
      <c r="R24" s="6">
        <v>12898.20108910083</v>
      </c>
      <c r="S24" s="6">
        <v>12928.810575189007</v>
      </c>
      <c r="T24" s="6">
        <v>12959.571931395032</v>
      </c>
      <c r="U24" s="6">
        <v>12990.485911228208</v>
      </c>
      <c r="V24" s="6">
        <v>13021.553271936418</v>
      </c>
      <c r="W24" s="6">
        <v>13052.774774524643</v>
      </c>
      <c r="X24" s="6">
        <v>13084.151183773625</v>
      </c>
      <c r="Y24" s="6">
        <v>13115.683268258595</v>
      </c>
      <c r="Z24" s="6">
        <v>13147.371800368099</v>
      </c>
      <c r="AA24" s="6">
        <v>13179.217556322914</v>
      </c>
      <c r="AB24" s="6">
        <v>13211.221316195073</v>
      </c>
      <c r="AC24" s="6">
        <v>13243.383863926963</v>
      </c>
      <c r="AD24" s="6">
        <v>13275.705987350528</v>
      </c>
      <c r="AE24" s="6">
        <v>13308.18847820657</v>
      </c>
      <c r="AF24" s="6">
        <v>13340.832132164142</v>
      </c>
      <c r="AG24" s="6">
        <v>13373.637748840041</v>
      </c>
    </row>
    <row r="25" spans="1:33" x14ac:dyDescent="0.25">
      <c r="A25" s="5" t="s">
        <v>25</v>
      </c>
      <c r="B25" s="10">
        <v>2408.7027333506603</v>
      </c>
      <c r="C25" s="6">
        <v>2390.5665813899091</v>
      </c>
      <c r="D25" s="6">
        <v>2360.159717534053</v>
      </c>
      <c r="E25" s="6">
        <v>2351.8450801980625</v>
      </c>
      <c r="F25" s="6">
        <v>2358.8505562383457</v>
      </c>
      <c r="G25" s="6">
        <v>2364.7027684077971</v>
      </c>
      <c r="H25" s="6">
        <v>2373.9150647029528</v>
      </c>
      <c r="I25" s="6">
        <v>2382.2172692405243</v>
      </c>
      <c r="J25" s="6">
        <v>2388.2116403151886</v>
      </c>
      <c r="K25" s="6">
        <v>2392.3512084276745</v>
      </c>
      <c r="L25" s="6">
        <v>2395.5587060999615</v>
      </c>
      <c r="M25" s="6">
        <v>2398.5213806643415</v>
      </c>
      <c r="N25" s="6">
        <v>2401.9326179250211</v>
      </c>
      <c r="O25" s="6">
        <v>2402.4277586152944</v>
      </c>
      <c r="P25" s="6">
        <v>2402.9246094078676</v>
      </c>
      <c r="Q25" s="6">
        <v>2403.4231762090417</v>
      </c>
      <c r="R25" s="6">
        <v>2403.9234649455166</v>
      </c>
      <c r="S25" s="6">
        <v>2404.4254815644617</v>
      </c>
      <c r="T25" s="6">
        <v>2404.9292320335867</v>
      </c>
      <c r="U25" s="6">
        <v>2405.4347223412115</v>
      </c>
      <c r="V25" s="6">
        <v>2405.9419584963398</v>
      </c>
      <c r="W25" s="6">
        <v>2406.4509465287274</v>
      </c>
      <c r="X25" s="6">
        <v>2406.9616924889565</v>
      </c>
      <c r="Y25" s="6">
        <v>2407.4742024485063</v>
      </c>
      <c r="Z25" s="6">
        <v>2407.9884824998262</v>
      </c>
      <c r="AA25" s="6">
        <v>2408.504538756406</v>
      </c>
      <c r="AB25" s="6">
        <v>2409.0223773528519</v>
      </c>
      <c r="AC25" s="6">
        <v>2409.5420044449556</v>
      </c>
      <c r="AD25" s="6">
        <v>2410.0634262097719</v>
      </c>
      <c r="AE25" s="6">
        <v>2410.5866488456877</v>
      </c>
      <c r="AF25" s="6">
        <v>2411.1116785724985</v>
      </c>
      <c r="AG25" s="6">
        <v>2411.6385216314811</v>
      </c>
    </row>
    <row r="26" spans="1:33" x14ac:dyDescent="0.25">
      <c r="A26" s="5" t="s">
        <v>26</v>
      </c>
      <c r="B26" s="10">
        <v>3909.3177548811964</v>
      </c>
      <c r="C26" s="6">
        <v>4134.7759851912451</v>
      </c>
      <c r="D26" s="6">
        <v>4048.4318371482823</v>
      </c>
      <c r="E26" s="6">
        <v>4048.7639479116883</v>
      </c>
      <c r="F26" s="6">
        <v>4084.6977048211947</v>
      </c>
      <c r="G26" s="6">
        <v>4099.7967111576982</v>
      </c>
      <c r="H26" s="6">
        <v>4108.5669099322531</v>
      </c>
      <c r="I26" s="6">
        <v>4107.8839116143154</v>
      </c>
      <c r="J26" s="6">
        <v>4105.9386965999465</v>
      </c>
      <c r="K26" s="6">
        <v>4097.9615114249937</v>
      </c>
      <c r="L26" s="6">
        <v>4089.7394393628265</v>
      </c>
      <c r="M26" s="6">
        <v>4078.3621543426243</v>
      </c>
      <c r="N26" s="6">
        <v>4060.5711759928245</v>
      </c>
      <c r="O26" s="6">
        <v>3979.3216304352059</v>
      </c>
      <c r="P26" s="6">
        <v>3981.9273749535178</v>
      </c>
      <c r="Q26" s="6">
        <v>3984.5405635512361</v>
      </c>
      <c r="R26" s="6">
        <v>3987.1610876321379</v>
      </c>
      <c r="S26" s="6">
        <v>3989.7415996184855</v>
      </c>
      <c r="T26" s="6">
        <v>3992.3310241009585</v>
      </c>
      <c r="U26" s="6">
        <v>3994.9293918612725</v>
      </c>
      <c r="V26" s="6">
        <v>3997.5367337874563</v>
      </c>
      <c r="W26" s="6">
        <v>4000.15308087422</v>
      </c>
      <c r="X26" s="6">
        <v>4002.7784642233191</v>
      </c>
      <c r="Y26" s="6">
        <v>4005.4129150439335</v>
      </c>
      <c r="Z26" s="6">
        <v>4008.0564646530247</v>
      </c>
      <c r="AA26" s="6">
        <v>4010.7091444757216</v>
      </c>
      <c r="AB26" s="6">
        <v>4013.3709860456865</v>
      </c>
      <c r="AC26" s="6">
        <v>4016.0420210054922</v>
      </c>
      <c r="AD26" s="6">
        <v>4018.722281106996</v>
      </c>
      <c r="AE26" s="6">
        <v>4021.41179821172</v>
      </c>
      <c r="AF26" s="6">
        <v>4024.1106042912297</v>
      </c>
      <c r="AG26" s="6">
        <v>4026.8187314275115</v>
      </c>
    </row>
    <row r="27" spans="1:33" x14ac:dyDescent="0.25">
      <c r="A27" s="5" t="s">
        <v>27</v>
      </c>
      <c r="B27" s="10">
        <v>453.53203719999999</v>
      </c>
      <c r="C27" s="6">
        <v>453.53203719999999</v>
      </c>
      <c r="D27" s="6">
        <v>453.53203719999999</v>
      </c>
      <c r="E27" s="6">
        <v>453.53203719999999</v>
      </c>
      <c r="F27" s="6">
        <v>453.53203719999999</v>
      </c>
      <c r="G27" s="6">
        <v>453.53203719999999</v>
      </c>
      <c r="H27" s="6">
        <v>453.53203719999999</v>
      </c>
      <c r="I27" s="6">
        <v>453.53203719999999</v>
      </c>
      <c r="J27" s="6">
        <v>453.53203719999999</v>
      </c>
      <c r="K27" s="6">
        <v>453.53203719999999</v>
      </c>
      <c r="L27" s="6">
        <v>453.53203719999999</v>
      </c>
      <c r="M27" s="6">
        <v>453.53203719999999</v>
      </c>
      <c r="N27" s="6">
        <v>453.53203719999999</v>
      </c>
      <c r="O27" s="6">
        <v>453.53203719999999</v>
      </c>
      <c r="P27" s="6">
        <v>453.53203719999999</v>
      </c>
      <c r="Q27" s="6">
        <v>453.53203719999999</v>
      </c>
      <c r="R27" s="6">
        <v>453.53203719999999</v>
      </c>
      <c r="S27" s="6">
        <v>453.53203719999999</v>
      </c>
      <c r="T27" s="6">
        <v>453.53203719999999</v>
      </c>
      <c r="U27" s="6">
        <v>453.53203719999999</v>
      </c>
      <c r="V27" s="6">
        <v>453.53203719999999</v>
      </c>
      <c r="W27" s="6">
        <v>453.53203719999999</v>
      </c>
      <c r="X27" s="6">
        <v>453.53203719999999</v>
      </c>
      <c r="Y27" s="6">
        <v>453.53203719999999</v>
      </c>
      <c r="Z27" s="6">
        <v>453.53203719999999</v>
      </c>
      <c r="AA27" s="6">
        <v>453.53203719999999</v>
      </c>
      <c r="AB27" s="6">
        <v>453.53203719999999</v>
      </c>
      <c r="AC27" s="6">
        <v>453.53203719999999</v>
      </c>
      <c r="AD27" s="6">
        <v>453.53203719999999</v>
      </c>
      <c r="AE27" s="6">
        <v>453.53203719999999</v>
      </c>
      <c r="AF27" s="6">
        <v>453.53203719999999</v>
      </c>
      <c r="AG27" s="6">
        <v>453.53203719999999</v>
      </c>
    </row>
    <row r="28" spans="1:33" x14ac:dyDescent="0.25">
      <c r="A28" s="5" t="s">
        <v>28</v>
      </c>
      <c r="B28" s="10">
        <v>172.10677801800878</v>
      </c>
      <c r="C28" s="6">
        <v>145.16652173913047</v>
      </c>
      <c r="D28" s="6">
        <v>140.59641001800136</v>
      </c>
      <c r="E28" s="6">
        <v>141.22278917527203</v>
      </c>
      <c r="F28" s="6">
        <v>143.52812989805147</v>
      </c>
      <c r="G28" s="6">
        <v>144.38116803971283</v>
      </c>
      <c r="H28" s="6">
        <v>144.54033821968014</v>
      </c>
      <c r="I28" s="6">
        <v>144.04890044036412</v>
      </c>
      <c r="J28" s="6">
        <v>143.63903275169406</v>
      </c>
      <c r="K28" s="6">
        <v>142.90874032128372</v>
      </c>
      <c r="L28" s="6">
        <v>142.24035120646923</v>
      </c>
      <c r="M28" s="6">
        <v>141.36367249944715</v>
      </c>
      <c r="N28" s="6">
        <v>139.96416811495303</v>
      </c>
      <c r="O28" s="6">
        <v>139.96416811495303</v>
      </c>
      <c r="P28" s="6">
        <v>139.96416811495303</v>
      </c>
      <c r="Q28" s="6">
        <v>139.96416811495303</v>
      </c>
      <c r="R28" s="6">
        <v>139.96416811495303</v>
      </c>
      <c r="S28" s="6">
        <v>139.96416811495303</v>
      </c>
      <c r="T28" s="6">
        <v>139.96416811495303</v>
      </c>
      <c r="U28" s="6">
        <v>139.96416811495303</v>
      </c>
      <c r="V28" s="6">
        <v>139.96416811495303</v>
      </c>
      <c r="W28" s="6">
        <v>139.96416811495303</v>
      </c>
      <c r="X28" s="6">
        <v>139.96416811495303</v>
      </c>
      <c r="Y28" s="6">
        <v>139.96416811495303</v>
      </c>
      <c r="Z28" s="6">
        <v>139.96416811495303</v>
      </c>
      <c r="AA28" s="6">
        <v>139.96416811495303</v>
      </c>
      <c r="AB28" s="6">
        <v>139.96416811495303</v>
      </c>
      <c r="AC28" s="6">
        <v>139.96416811495303</v>
      </c>
      <c r="AD28" s="6">
        <v>139.96416811495303</v>
      </c>
      <c r="AE28" s="6">
        <v>139.96416811495303</v>
      </c>
      <c r="AF28" s="6">
        <v>139.96416811495303</v>
      </c>
      <c r="AG28" s="6">
        <v>139.96416811495303</v>
      </c>
    </row>
    <row r="29" spans="1:33" x14ac:dyDescent="0.25">
      <c r="A29" s="5" t="s">
        <v>29</v>
      </c>
      <c r="B29" s="10">
        <v>804.5218860307823</v>
      </c>
      <c r="C29" s="6">
        <v>805.87499136540987</v>
      </c>
      <c r="D29" s="6">
        <v>807.22809670003699</v>
      </c>
      <c r="E29" s="6">
        <v>808.6117232098909</v>
      </c>
      <c r="F29" s="6">
        <v>810.01585461608715</v>
      </c>
      <c r="G29" s="6">
        <v>809.15213202218365</v>
      </c>
      <c r="H29" s="6">
        <v>808.30915287120411</v>
      </c>
      <c r="I29" s="6">
        <v>807.4870374751174</v>
      </c>
      <c r="J29" s="6">
        <v>800.96415340544718</v>
      </c>
      <c r="K29" s="6">
        <v>794.46237581208379</v>
      </c>
      <c r="L29" s="6">
        <v>788.91954955902224</v>
      </c>
      <c r="M29" s="6">
        <v>783.51724276189361</v>
      </c>
      <c r="N29" s="6">
        <v>781.15655000431912</v>
      </c>
      <c r="O29" s="6">
        <v>778.8174576699289</v>
      </c>
      <c r="P29" s="6">
        <v>776.93806003929353</v>
      </c>
      <c r="Q29" s="6">
        <v>775.08051516081673</v>
      </c>
      <c r="R29" s="6">
        <v>776.60340452808259</v>
      </c>
      <c r="S29" s="6">
        <v>778.14839982506351</v>
      </c>
      <c r="T29" s="6">
        <v>779.7156292661507</v>
      </c>
      <c r="U29" s="6">
        <v>782.35875838483048</v>
      </c>
      <c r="V29" s="6">
        <v>785.33664542554266</v>
      </c>
      <c r="W29" s="6">
        <v>788.33715573267705</v>
      </c>
      <c r="X29" s="6">
        <v>791.36042052117841</v>
      </c>
      <c r="Y29" s="6">
        <v>795.18704787997103</v>
      </c>
      <c r="Z29" s="6">
        <v>799.01952003347947</v>
      </c>
      <c r="AA29" s="6">
        <v>802.70202690668179</v>
      </c>
      <c r="AB29" s="6">
        <v>806.36208455220481</v>
      </c>
      <c r="AC29" s="6">
        <v>809.52092452939678</v>
      </c>
      <c r="AD29" s="6">
        <v>812.703322415</v>
      </c>
      <c r="AE29" s="6">
        <v>815.84540399137904</v>
      </c>
      <c r="AF29" s="6">
        <v>818.99516664282737</v>
      </c>
      <c r="AG29" s="6">
        <v>823.15192961290541</v>
      </c>
    </row>
    <row r="30" spans="1:33" x14ac:dyDescent="0.25">
      <c r="A30" s="3" t="s">
        <v>8</v>
      </c>
      <c r="B30" s="10">
        <v>827.59806726181159</v>
      </c>
      <c r="C30" s="4">
        <v>806.64439341177172</v>
      </c>
      <c r="D30" s="4">
        <v>784.92324093124535</v>
      </c>
      <c r="E30" s="4">
        <v>763.04354656173723</v>
      </c>
      <c r="F30" s="4">
        <v>740.81930815497776</v>
      </c>
      <c r="G30" s="4">
        <v>718.31512183280688</v>
      </c>
      <c r="H30" s="4">
        <v>695.61381235469207</v>
      </c>
      <c r="I30" s="4">
        <v>673.77670642999283</v>
      </c>
      <c r="J30" s="4">
        <v>653.67218656806244</v>
      </c>
      <c r="K30" s="4">
        <v>635.19493155680516</v>
      </c>
      <c r="L30" s="4">
        <v>618.02912699344358</v>
      </c>
      <c r="M30" s="4">
        <v>602.1914440775688</v>
      </c>
      <c r="N30" s="4">
        <v>587.56263834407014</v>
      </c>
      <c r="O30" s="4">
        <v>573.82593936045373</v>
      </c>
      <c r="P30" s="4">
        <v>561.11643958345121</v>
      </c>
      <c r="Q30" s="4">
        <v>549.35592735887258</v>
      </c>
      <c r="R30" s="4">
        <v>538.46248427294529</v>
      </c>
      <c r="S30" s="4">
        <v>528.38452121191142</v>
      </c>
      <c r="T30" s="4">
        <v>519.05670169858536</v>
      </c>
      <c r="U30" s="4">
        <v>510.41660599330015</v>
      </c>
      <c r="V30" s="4">
        <v>502.40992593074384</v>
      </c>
      <c r="W30" s="4">
        <v>494.98235905857825</v>
      </c>
      <c r="X30" s="4">
        <v>488.0852503113212</v>
      </c>
      <c r="Y30" s="4">
        <v>481.67410983312078</v>
      </c>
      <c r="Z30" s="4">
        <v>475.70867190634362</v>
      </c>
      <c r="AA30" s="4">
        <v>470.15033156867656</v>
      </c>
      <c r="AB30" s="4">
        <v>464.96346883699164</v>
      </c>
      <c r="AC30" s="4">
        <v>459.35600252265448</v>
      </c>
      <c r="AD30" s="4">
        <v>454.10690596439917</v>
      </c>
      <c r="AE30" s="4">
        <v>449.19236970975498</v>
      </c>
      <c r="AF30" s="4">
        <v>444.59026633149352</v>
      </c>
      <c r="AG30" s="4">
        <v>440.27919998752975</v>
      </c>
    </row>
    <row r="31" spans="1:33" x14ac:dyDescent="0.25">
      <c r="A31" s="5" t="s">
        <v>30</v>
      </c>
      <c r="B31" s="10">
        <v>585.61538143807229</v>
      </c>
      <c r="C31" s="6">
        <v>566.9435384798777</v>
      </c>
      <c r="D31" s="6">
        <v>542.00218868514889</v>
      </c>
      <c r="E31" s="6">
        <v>517.19409871153266</v>
      </c>
      <c r="F31" s="6">
        <v>492.41082764128339</v>
      </c>
      <c r="G31" s="6">
        <v>467.56186588285522</v>
      </c>
      <c r="H31" s="6">
        <v>442.57162593772898</v>
      </c>
      <c r="I31" s="6">
        <v>418.49593415488175</v>
      </c>
      <c r="J31" s="6">
        <v>396.27864541792565</v>
      </c>
      <c r="K31" s="6">
        <v>375.7362980450211</v>
      </c>
      <c r="L31" s="6">
        <v>356.70905637657961</v>
      </c>
      <c r="M31" s="6">
        <v>339.05712947503321</v>
      </c>
      <c r="N31" s="6">
        <v>322.65777194491159</v>
      </c>
      <c r="O31" s="6">
        <v>307.19366639543694</v>
      </c>
      <c r="P31" s="6">
        <v>292.8029450442005</v>
      </c>
      <c r="Q31" s="6">
        <v>279.39820684627847</v>
      </c>
      <c r="R31" s="6">
        <v>266.90141026016823</v>
      </c>
      <c r="S31" s="6">
        <v>255.24259790789799</v>
      </c>
      <c r="T31" s="6">
        <v>244.35882008831013</v>
      </c>
      <c r="U31" s="6">
        <v>234.19322439865289</v>
      </c>
      <c r="V31" s="6">
        <v>224.69428420380427</v>
      </c>
      <c r="W31" s="6">
        <v>215.81514325610027</v>
      </c>
      <c r="X31" s="6">
        <v>207.51305756583125</v>
      </c>
      <c r="Y31" s="6">
        <v>199.74891878137282</v>
      </c>
      <c r="Z31" s="6">
        <v>192.48684596563066</v>
      </c>
      <c r="AA31" s="6">
        <v>185.69383484117461</v>
      </c>
      <c r="AB31" s="6">
        <v>179.33945539436991</v>
      </c>
      <c r="AC31" s="6">
        <v>173.39559024084261</v>
      </c>
      <c r="AD31" s="6">
        <v>167.83620741223919</v>
      </c>
      <c r="AE31" s="6">
        <v>162.63716227030307</v>
      </c>
      <c r="AF31" s="6">
        <v>157.77602412447587</v>
      </c>
      <c r="AG31" s="6">
        <v>153.23192385319305</v>
      </c>
    </row>
    <row r="32" spans="1:33" x14ac:dyDescent="0.25">
      <c r="A32" s="5" t="s">
        <v>31</v>
      </c>
      <c r="B32" s="10">
        <v>50.586544705737566</v>
      </c>
      <c r="C32" s="6">
        <v>50.976735142198002</v>
      </c>
      <c r="D32" s="6">
        <v>51.690736630024652</v>
      </c>
      <c r="E32" s="6">
        <v>52.345880476110523</v>
      </c>
      <c r="F32" s="6">
        <v>52.893369370450074</v>
      </c>
      <c r="G32" s="6">
        <v>53.380214209002403</v>
      </c>
      <c r="H32" s="6">
        <v>53.85464817102153</v>
      </c>
      <c r="I32" s="6">
        <v>54.318363648761988</v>
      </c>
      <c r="J32" s="6">
        <v>54.772959012686378</v>
      </c>
      <c r="K32" s="6">
        <v>55.218058175627021</v>
      </c>
      <c r="L32" s="6">
        <v>55.60486382757842</v>
      </c>
      <c r="M32" s="6">
        <v>55.981421104210732</v>
      </c>
      <c r="N32" s="6">
        <v>56.349140332402726</v>
      </c>
      <c r="O32" s="6">
        <v>56.70830357753016</v>
      </c>
      <c r="P32" s="6">
        <v>57.058440730633457</v>
      </c>
      <c r="Q32" s="6">
        <v>57.399269726336854</v>
      </c>
      <c r="R32" s="6">
        <v>57.729850346721165</v>
      </c>
      <c r="S32" s="6">
        <v>58.056294008261077</v>
      </c>
      <c r="T32" s="6">
        <v>58.378036580205084</v>
      </c>
      <c r="U32" s="6">
        <v>58.694231866425923</v>
      </c>
      <c r="V32" s="6">
        <v>59.004597801547838</v>
      </c>
      <c r="W32" s="6">
        <v>59.307536015108212</v>
      </c>
      <c r="X32" s="6">
        <v>59.601636180228269</v>
      </c>
      <c r="Y32" s="6">
        <v>59.885676013613086</v>
      </c>
      <c r="Z32" s="6">
        <v>60.158903340927303</v>
      </c>
      <c r="AA32" s="6">
        <v>60.420377944251776</v>
      </c>
      <c r="AB32" s="6">
        <v>60.668877540291511</v>
      </c>
      <c r="AC32" s="6">
        <v>60.668877540291511</v>
      </c>
      <c r="AD32" s="6">
        <v>60.668877540291511</v>
      </c>
      <c r="AE32" s="6">
        <v>60.668877540291511</v>
      </c>
      <c r="AF32" s="6">
        <v>60.668877540291511</v>
      </c>
      <c r="AG32" s="6">
        <v>60.668877540291511</v>
      </c>
    </row>
    <row r="33" spans="1:33" x14ac:dyDescent="0.25">
      <c r="A33" s="5" t="s">
        <v>32</v>
      </c>
      <c r="B33" s="10">
        <v>14.692707798990863</v>
      </c>
      <c r="C33" s="6">
        <v>14.692707798990863</v>
      </c>
      <c r="D33" s="6">
        <v>14.692707798990863</v>
      </c>
      <c r="E33" s="6">
        <v>14.692707798990863</v>
      </c>
      <c r="F33" s="6">
        <v>14.692707798990863</v>
      </c>
      <c r="G33" s="6">
        <v>14.692707798990863</v>
      </c>
      <c r="H33" s="6">
        <v>14.692707798990863</v>
      </c>
      <c r="I33" s="6">
        <v>14.692707798990863</v>
      </c>
      <c r="J33" s="6">
        <v>14.692707798990863</v>
      </c>
      <c r="K33" s="6">
        <v>14.692707798990863</v>
      </c>
      <c r="L33" s="6">
        <v>14.692707798990863</v>
      </c>
      <c r="M33" s="6">
        <v>14.692707798990863</v>
      </c>
      <c r="N33" s="6">
        <v>14.692707798990863</v>
      </c>
      <c r="O33" s="6">
        <v>14.692707798990863</v>
      </c>
      <c r="P33" s="6">
        <v>14.692707798990863</v>
      </c>
      <c r="Q33" s="6">
        <v>14.692707798990863</v>
      </c>
      <c r="R33" s="6">
        <v>14.692707798990863</v>
      </c>
      <c r="S33" s="6">
        <v>14.692707798990863</v>
      </c>
      <c r="T33" s="6">
        <v>14.692707798990863</v>
      </c>
      <c r="U33" s="6">
        <v>14.692707798990863</v>
      </c>
      <c r="V33" s="6">
        <v>14.692707798990863</v>
      </c>
      <c r="W33" s="6">
        <v>14.692707798990863</v>
      </c>
      <c r="X33" s="6">
        <v>14.692707798990863</v>
      </c>
      <c r="Y33" s="6">
        <v>14.692707798990863</v>
      </c>
      <c r="Z33" s="6">
        <v>14.692707798990863</v>
      </c>
      <c r="AA33" s="6">
        <v>14.692707798990863</v>
      </c>
      <c r="AB33" s="6">
        <v>14.692707798990863</v>
      </c>
      <c r="AC33" s="6">
        <v>14.692707798990863</v>
      </c>
      <c r="AD33" s="6">
        <v>14.692707798990863</v>
      </c>
      <c r="AE33" s="6">
        <v>14.692707798990863</v>
      </c>
      <c r="AF33" s="6">
        <v>14.692707798990863</v>
      </c>
      <c r="AG33" s="6">
        <v>14.692707798990863</v>
      </c>
    </row>
    <row r="34" spans="1:33" x14ac:dyDescent="0.25">
      <c r="A34" s="5" t="s">
        <v>33</v>
      </c>
      <c r="B34" s="10">
        <v>176.70343331901091</v>
      </c>
      <c r="C34" s="6">
        <v>174.03141199070512</v>
      </c>
      <c r="D34" s="6">
        <v>176.53760781708095</v>
      </c>
      <c r="E34" s="6">
        <v>178.81085957510305</v>
      </c>
      <c r="F34" s="6">
        <v>180.82240334425336</v>
      </c>
      <c r="G34" s="6">
        <v>182.68033394195839</v>
      </c>
      <c r="H34" s="6">
        <v>184.49483044695074</v>
      </c>
      <c r="I34" s="6">
        <v>186.26970082735824</v>
      </c>
      <c r="J34" s="6">
        <v>187.92787433845956</v>
      </c>
      <c r="K34" s="6">
        <v>189.54786753716621</v>
      </c>
      <c r="L34" s="6">
        <v>191.02249899029471</v>
      </c>
      <c r="M34" s="6">
        <v>192.46018569933398</v>
      </c>
      <c r="N34" s="6">
        <v>193.86301826776491</v>
      </c>
      <c r="O34" s="6">
        <v>195.23126158849584</v>
      </c>
      <c r="P34" s="6">
        <v>196.56234600962642</v>
      </c>
      <c r="Q34" s="6">
        <v>197.86574298726637</v>
      </c>
      <c r="R34" s="6">
        <v>199.13851586706505</v>
      </c>
      <c r="S34" s="6">
        <v>200.39292149676152</v>
      </c>
      <c r="T34" s="6">
        <v>201.62713723107936</v>
      </c>
      <c r="U34" s="6">
        <v>202.83644192923049</v>
      </c>
      <c r="V34" s="6">
        <v>204.01833612640087</v>
      </c>
      <c r="W34" s="6">
        <v>205.16697198837889</v>
      </c>
      <c r="X34" s="6">
        <v>206.27784876627084</v>
      </c>
      <c r="Y34" s="6">
        <v>207.34680723914403</v>
      </c>
      <c r="Z34" s="6">
        <v>208.37021480079477</v>
      </c>
      <c r="AA34" s="6">
        <v>209.34341098425932</v>
      </c>
      <c r="AB34" s="6">
        <v>210.26242810333935</v>
      </c>
      <c r="AC34" s="6">
        <v>210.59882694252951</v>
      </c>
      <c r="AD34" s="6">
        <v>210.9091132128776</v>
      </c>
      <c r="AE34" s="6">
        <v>211.19362210016953</v>
      </c>
      <c r="AF34" s="6">
        <v>211.4526568677353</v>
      </c>
      <c r="AG34" s="6">
        <v>211.68569079505437</v>
      </c>
    </row>
    <row r="35" spans="1:33" x14ac:dyDescent="0.25">
      <c r="A35" s="3" t="s">
        <v>34</v>
      </c>
      <c r="B35" s="10">
        <f t="shared" ref="B35:R35" si="0">SUM(B36:B43)</f>
        <v>2514.111231470763</v>
      </c>
      <c r="C35" s="4">
        <f t="shared" si="0"/>
        <v>3482.9336276816866</v>
      </c>
      <c r="D35" s="4">
        <f t="shared" si="0"/>
        <v>3807.0017744625561</v>
      </c>
      <c r="E35" s="4">
        <f t="shared" si="0"/>
        <v>4091.285728432013</v>
      </c>
      <c r="F35" s="4">
        <f t="shared" si="0"/>
        <v>4596.8947535315801</v>
      </c>
      <c r="G35" s="4">
        <f t="shared" si="0"/>
        <v>4839.6857861481512</v>
      </c>
      <c r="H35" s="4">
        <f t="shared" si="0"/>
        <v>5163.0788682104958</v>
      </c>
      <c r="I35" s="4">
        <f t="shared" si="0"/>
        <v>5664.1090371971386</v>
      </c>
      <c r="J35" s="4">
        <f t="shared" si="0"/>
        <v>6202.7958875481454</v>
      </c>
      <c r="K35" s="4">
        <f t="shared" si="0"/>
        <v>6313.4657742207273</v>
      </c>
      <c r="L35" s="4">
        <f t="shared" si="0"/>
        <v>6513.8377080814944</v>
      </c>
      <c r="M35" s="4">
        <f t="shared" si="0"/>
        <v>7053.2713258780477</v>
      </c>
      <c r="N35" s="4">
        <f t="shared" si="0"/>
        <v>7216.9819301729549</v>
      </c>
      <c r="O35" s="4">
        <f t="shared" si="0"/>
        <v>7219.742607549837</v>
      </c>
      <c r="P35" s="4">
        <f t="shared" si="0"/>
        <v>7299.2578227573558</v>
      </c>
      <c r="Q35" s="4">
        <f t="shared" si="0"/>
        <v>7362.6723841861358</v>
      </c>
      <c r="R35" s="4">
        <f t="shared" si="0"/>
        <v>7470.0515369637578</v>
      </c>
      <c r="S35" s="4">
        <f t="shared" ref="S35:X35" si="1">SUM(S36:S43)</f>
        <v>7382.4644086507687</v>
      </c>
      <c r="T35" s="4">
        <f t="shared" si="1"/>
        <v>7620.61402254729</v>
      </c>
      <c r="U35" s="4">
        <f t="shared" si="1"/>
        <v>7726.190800367347</v>
      </c>
      <c r="V35" s="4">
        <f t="shared" si="1"/>
        <v>7713.5926982659812</v>
      </c>
      <c r="W35" s="4">
        <f t="shared" si="1"/>
        <v>7735.7700346850643</v>
      </c>
      <c r="X35" s="4">
        <f t="shared" si="1"/>
        <v>7767.8126420887984</v>
      </c>
      <c r="Y35" s="4">
        <f t="shared" ref="Y35:AB35" si="2">SUM(Y36:Y43)</f>
        <v>7797.7726596821412</v>
      </c>
      <c r="Z35" s="4">
        <f t="shared" si="2"/>
        <v>7741.0075977242614</v>
      </c>
      <c r="AA35" s="4">
        <f t="shared" si="2"/>
        <v>7867.7274938611972</v>
      </c>
      <c r="AB35" s="4">
        <f t="shared" si="2"/>
        <v>7845.606640300959</v>
      </c>
      <c r="AC35" s="4">
        <f t="shared" ref="AC35:AG35" si="3">SUM(AC36:AC43)</f>
        <v>7676.6024073214885</v>
      </c>
      <c r="AD35" s="4">
        <f t="shared" si="3"/>
        <v>7530.6706893708379</v>
      </c>
      <c r="AE35" s="4">
        <f t="shared" si="3"/>
        <v>7699.2274093655515</v>
      </c>
      <c r="AF35" s="4">
        <f t="shared" si="3"/>
        <v>7538.5636337301339</v>
      </c>
      <c r="AG35" s="4">
        <f t="shared" si="3"/>
        <v>7710.2006210625832</v>
      </c>
    </row>
    <row r="36" spans="1:33" x14ac:dyDescent="0.25">
      <c r="A36" s="5" t="s">
        <v>35</v>
      </c>
      <c r="B36" s="10">
        <v>-2572.3151657100407</v>
      </c>
      <c r="C36" s="6">
        <v>-1439.7090677450146</v>
      </c>
      <c r="D36" s="6">
        <v>-860.56886324813775</v>
      </c>
      <c r="E36" s="6">
        <v>-550.22431021843261</v>
      </c>
      <c r="F36" s="6">
        <v>-381.33217175285654</v>
      </c>
      <c r="G36" s="6">
        <v>-103.28507692425995</v>
      </c>
      <c r="H36" s="6">
        <v>230.47291288581289</v>
      </c>
      <c r="I36" s="6">
        <v>987.57800340388212</v>
      </c>
      <c r="J36" s="6">
        <v>1764.2274764473848</v>
      </c>
      <c r="K36" s="6">
        <v>1544.085967502946</v>
      </c>
      <c r="L36" s="6">
        <v>1619.4687027224099</v>
      </c>
      <c r="M36" s="6">
        <v>2347.5700293902373</v>
      </c>
      <c r="N36" s="6">
        <v>2479.2982623679918</v>
      </c>
      <c r="O36" s="6">
        <v>2297.5878285759477</v>
      </c>
      <c r="P36" s="6">
        <v>2363.4830646984133</v>
      </c>
      <c r="Q36" s="6">
        <v>2296.6706151843068</v>
      </c>
      <c r="R36" s="6">
        <v>2446.5158023675353</v>
      </c>
      <c r="S36" s="6">
        <v>2068.2723673092205</v>
      </c>
      <c r="T36" s="6">
        <v>2511.672309584997</v>
      </c>
      <c r="U36" s="6">
        <v>2629.4372858062579</v>
      </c>
      <c r="V36" s="6">
        <v>2436.1077342963063</v>
      </c>
      <c r="W36" s="6">
        <v>2434.4777926317047</v>
      </c>
      <c r="X36" s="6">
        <v>2324.3670464452198</v>
      </c>
      <c r="Y36" s="6">
        <v>2495.9042191890667</v>
      </c>
      <c r="Z36" s="6">
        <v>2346.2402224456778</v>
      </c>
      <c r="AA36" s="6">
        <v>2418.8765199525697</v>
      </c>
      <c r="AB36" s="6">
        <v>2250.424241298083</v>
      </c>
      <c r="AC36" s="6">
        <v>2029.2644459446778</v>
      </c>
      <c r="AD36" s="6">
        <v>1679.7204465422292</v>
      </c>
      <c r="AE36" s="6">
        <v>2060.6314341099073</v>
      </c>
      <c r="AF36" s="6">
        <v>1729.6007959155922</v>
      </c>
      <c r="AG36" s="6">
        <v>2081.1028704659666</v>
      </c>
    </row>
    <row r="37" spans="1:33" x14ac:dyDescent="0.25">
      <c r="A37" s="5" t="s">
        <v>36</v>
      </c>
      <c r="B37" s="10">
        <v>10.585224325985052</v>
      </c>
      <c r="C37" s="6">
        <v>-60.279094786384903</v>
      </c>
      <c r="D37" s="6">
        <v>-46.945348043453443</v>
      </c>
      <c r="E37" s="6">
        <v>-34.121885541659267</v>
      </c>
      <c r="F37" s="6">
        <v>-22.661028649783209</v>
      </c>
      <c r="G37" s="6">
        <v>-11.945640502662071</v>
      </c>
      <c r="H37" s="6">
        <v>-27.520703042255938</v>
      </c>
      <c r="I37" s="6">
        <v>-33.912283427699798</v>
      </c>
      <c r="J37" s="6">
        <v>-29.517814867918961</v>
      </c>
      <c r="K37" s="6">
        <v>-26.613226005329881</v>
      </c>
      <c r="L37" s="6">
        <v>-25.361782749274969</v>
      </c>
      <c r="M37" s="6">
        <v>-25.81190843252358</v>
      </c>
      <c r="N37" s="6">
        <v>-28.12295308750052</v>
      </c>
      <c r="O37" s="6">
        <v>-28.223328095041282</v>
      </c>
      <c r="P37" s="6">
        <v>-27.275168872931506</v>
      </c>
      <c r="Q37" s="6">
        <v>-26.901394540433614</v>
      </c>
      <c r="R37" s="6">
        <v>-26.949422629617558</v>
      </c>
      <c r="S37" s="6">
        <v>-27.214029276341353</v>
      </c>
      <c r="T37" s="6">
        <v>-27.44771608364427</v>
      </c>
      <c r="U37" s="6">
        <v>-27.335176583001576</v>
      </c>
      <c r="V37" s="6">
        <v>-27.187151330994979</v>
      </c>
      <c r="W37" s="6">
        <v>-27.172481740672207</v>
      </c>
      <c r="X37" s="6">
        <v>-27.217662940711996</v>
      </c>
      <c r="Y37" s="6">
        <v>-27.262369659227733</v>
      </c>
      <c r="Z37" s="6">
        <v>-27.270426389708785</v>
      </c>
      <c r="AA37" s="6">
        <v>-27.240878107386223</v>
      </c>
      <c r="AB37" s="6">
        <v>-27.225161694783637</v>
      </c>
      <c r="AC37" s="6">
        <v>-27.225161694783637</v>
      </c>
      <c r="AD37" s="6">
        <v>-27.225161694783637</v>
      </c>
      <c r="AE37" s="6">
        <v>-27.225161694783637</v>
      </c>
      <c r="AF37" s="6">
        <v>-27.225161694783637</v>
      </c>
      <c r="AG37" s="6">
        <v>-27.225161694783637</v>
      </c>
    </row>
    <row r="38" spans="1:33" x14ac:dyDescent="0.25">
      <c r="A38" s="5" t="s">
        <v>37</v>
      </c>
      <c r="B38" s="10">
        <v>2373.271098558776</v>
      </c>
      <c r="C38" s="6">
        <v>2681.5193993040339</v>
      </c>
      <c r="D38" s="6">
        <v>2469.9072186444869</v>
      </c>
      <c r="E38" s="6">
        <v>2471.1425074941271</v>
      </c>
      <c r="F38" s="6">
        <v>2694.3334318930265</v>
      </c>
      <c r="G38" s="6">
        <v>2705.4463259236954</v>
      </c>
      <c r="H38" s="6">
        <v>2702.6571312358933</v>
      </c>
      <c r="I38" s="6">
        <v>2693.9273505955834</v>
      </c>
      <c r="J38" s="6">
        <v>2695.2757775257051</v>
      </c>
      <c r="K38" s="6">
        <v>2686.5396453739659</v>
      </c>
      <c r="L38" s="6">
        <v>2685.1728311729194</v>
      </c>
      <c r="M38" s="6">
        <v>2682.845085577288</v>
      </c>
      <c r="N38" s="6">
        <v>2680.917896783681</v>
      </c>
      <c r="O38" s="6">
        <v>2679.031672304418</v>
      </c>
      <c r="P38" s="6">
        <v>2677.3576585502183</v>
      </c>
      <c r="Q38" s="6">
        <v>2675.4638480590229</v>
      </c>
      <c r="R38" s="6">
        <v>2673.5245987118155</v>
      </c>
      <c r="S38" s="6">
        <v>2671.6383422503673</v>
      </c>
      <c r="T38" s="6">
        <v>2669.7804919892665</v>
      </c>
      <c r="U38" s="6">
        <v>2667.9169853860549</v>
      </c>
      <c r="V38" s="6">
        <v>2666.0138336133946</v>
      </c>
      <c r="W38" s="6">
        <v>2664.1262595279604</v>
      </c>
      <c r="X38" s="6">
        <v>2662.2399864199074</v>
      </c>
      <c r="Y38" s="6">
        <v>2660.3622554625813</v>
      </c>
      <c r="Z38" s="6">
        <v>2658.4761229125975</v>
      </c>
      <c r="AA38" s="6">
        <v>2656.5874717157303</v>
      </c>
      <c r="AB38" s="6">
        <v>2654.7011852142969</v>
      </c>
      <c r="AC38" s="6">
        <v>2654.7011852142969</v>
      </c>
      <c r="AD38" s="6">
        <v>2654.7011852142969</v>
      </c>
      <c r="AE38" s="6">
        <v>2654.7011852142969</v>
      </c>
      <c r="AF38" s="6">
        <v>2654.7011852142969</v>
      </c>
      <c r="AG38" s="6">
        <v>2654.7011852142969</v>
      </c>
    </row>
    <row r="39" spans="1:33" x14ac:dyDescent="0.25">
      <c r="A39" s="5" t="s">
        <v>38</v>
      </c>
      <c r="B39" s="10">
        <v>3372.9154773079931</v>
      </c>
      <c r="C39" s="6">
        <v>3718.9352046820054</v>
      </c>
      <c r="D39" s="6">
        <v>3723.3111976801006</v>
      </c>
      <c r="E39" s="6">
        <v>3729.2756706782229</v>
      </c>
      <c r="F39" s="6">
        <v>3735.9013703430182</v>
      </c>
      <c r="G39" s="6">
        <v>3744.7767766744319</v>
      </c>
      <c r="H39" s="6">
        <v>3753.6174665867966</v>
      </c>
      <c r="I39" s="6">
        <v>3763.9609318247044</v>
      </c>
      <c r="J39" s="6">
        <v>3778.6170037236702</v>
      </c>
      <c r="K39" s="6">
        <v>3792.3458222686891</v>
      </c>
      <c r="L39" s="6">
        <v>3806.1536808289843</v>
      </c>
      <c r="M39" s="6">
        <v>3819.9615393872477</v>
      </c>
      <c r="N39" s="6">
        <v>3833.2662512788452</v>
      </c>
      <c r="O39" s="6">
        <v>3846.5709631704435</v>
      </c>
      <c r="P39" s="6">
        <v>3859.87567506204</v>
      </c>
      <c r="Q39" s="6">
        <v>3873.1803869536379</v>
      </c>
      <c r="R39" s="6">
        <v>3886.2367962319022</v>
      </c>
      <c r="S39" s="6">
        <v>3898.8303108435007</v>
      </c>
      <c r="T39" s="6">
        <v>3910.8416387884304</v>
      </c>
      <c r="U39" s="6">
        <v>3921.9924137200283</v>
      </c>
      <c r="V39" s="6">
        <v>3931.4054337182929</v>
      </c>
      <c r="W39" s="6">
        <v>3939.8033553165574</v>
      </c>
      <c r="X39" s="6">
        <v>3948.5463435814886</v>
      </c>
      <c r="Y39" s="6">
        <v>3955.7008518463927</v>
      </c>
      <c r="Z39" s="6">
        <v>3962.1941334446224</v>
      </c>
      <c r="AA39" s="6">
        <v>3966.4377083762352</v>
      </c>
      <c r="AB39" s="6">
        <v>3970.1781366411815</v>
      </c>
      <c r="AC39" s="6">
        <v>3970.1781366411815</v>
      </c>
      <c r="AD39" s="6">
        <v>3970.1781366411815</v>
      </c>
      <c r="AE39" s="6">
        <v>3970.1781366411815</v>
      </c>
      <c r="AF39" s="6">
        <v>3970.1781366411815</v>
      </c>
      <c r="AG39" s="6">
        <v>3970.1781366411815</v>
      </c>
    </row>
    <row r="40" spans="1:33" x14ac:dyDescent="0.25">
      <c r="A40" s="5" t="s">
        <v>39</v>
      </c>
      <c r="B40" s="10">
        <v>110.39093602215392</v>
      </c>
      <c r="C40" s="6">
        <v>151.56206858760925</v>
      </c>
      <c r="D40" s="6">
        <v>151.19614148376903</v>
      </c>
      <c r="E40" s="6">
        <v>150.83021437992883</v>
      </c>
      <c r="F40" s="6">
        <v>141.28422422100556</v>
      </c>
      <c r="G40" s="6">
        <v>140.91829711716539</v>
      </c>
      <c r="H40" s="6">
        <v>140.44821012332511</v>
      </c>
      <c r="I40" s="6">
        <v>140.07849896773311</v>
      </c>
      <c r="J40" s="6">
        <v>139.70878781214117</v>
      </c>
      <c r="K40" s="6">
        <v>139.33907665654922</v>
      </c>
      <c r="L40" s="6">
        <v>138.96936550095728</v>
      </c>
      <c r="M40" s="6">
        <v>138.52580625611</v>
      </c>
      <c r="N40" s="6">
        <v>138.15382466946699</v>
      </c>
      <c r="O40" s="6">
        <v>137.781843082824</v>
      </c>
      <c r="P40" s="6">
        <v>137.40986149618098</v>
      </c>
      <c r="Q40" s="6">
        <v>137.03787990953793</v>
      </c>
      <c r="R40" s="6">
        <v>136.66589832289498</v>
      </c>
      <c r="S40" s="6">
        <v>136.6658983228948</v>
      </c>
      <c r="T40" s="6">
        <v>136.6658983228948</v>
      </c>
      <c r="U40" s="6">
        <v>136.6658983228948</v>
      </c>
      <c r="V40" s="6">
        <v>136.6658983228948</v>
      </c>
      <c r="W40" s="6">
        <v>136.6658983228948</v>
      </c>
      <c r="X40" s="6">
        <v>136.6658983228948</v>
      </c>
      <c r="Y40" s="6">
        <v>136.6658983228948</v>
      </c>
      <c r="Z40" s="6">
        <v>136.6658983228948</v>
      </c>
      <c r="AA40" s="6">
        <v>136.6658983228948</v>
      </c>
      <c r="AB40" s="6">
        <v>136.6658983228948</v>
      </c>
      <c r="AC40" s="6">
        <v>136.6658983228948</v>
      </c>
      <c r="AD40" s="6">
        <v>136.6658983228948</v>
      </c>
      <c r="AE40" s="6">
        <v>136.6658983228948</v>
      </c>
      <c r="AF40" s="6">
        <v>136.6658983228948</v>
      </c>
      <c r="AG40" s="6">
        <v>136.6658983228948</v>
      </c>
    </row>
    <row r="41" spans="1:33" x14ac:dyDescent="0.25">
      <c r="A41" s="5" t="s">
        <v>40</v>
      </c>
      <c r="B41" s="10">
        <v>5.8844028571432974</v>
      </c>
      <c r="C41" s="6">
        <v>17.39414300131644</v>
      </c>
      <c r="D41" s="6">
        <v>17.39414300131644</v>
      </c>
      <c r="E41" s="6">
        <v>17.39414300131644</v>
      </c>
      <c r="F41" s="6">
        <v>17.39414300131644</v>
      </c>
      <c r="G41" s="6">
        <v>17.39414300131644</v>
      </c>
      <c r="H41" s="6">
        <v>17.39414300131644</v>
      </c>
      <c r="I41" s="6">
        <v>17.39414300131644</v>
      </c>
      <c r="J41" s="6">
        <v>17.39414300131644</v>
      </c>
      <c r="K41" s="6">
        <v>17.39414300131644</v>
      </c>
      <c r="L41" s="6">
        <v>17.39414300131644</v>
      </c>
      <c r="M41" s="6">
        <v>17.39414300131644</v>
      </c>
      <c r="N41" s="6">
        <v>17.39414300131644</v>
      </c>
      <c r="O41" s="6">
        <v>17.39414300131644</v>
      </c>
      <c r="P41" s="6">
        <v>17.39414300131644</v>
      </c>
      <c r="Q41" s="6">
        <v>17.39414300131644</v>
      </c>
      <c r="R41" s="6">
        <v>17.39414300131644</v>
      </c>
      <c r="S41" s="6">
        <v>17.39414300131644</v>
      </c>
      <c r="T41" s="6">
        <v>17.39414300131644</v>
      </c>
      <c r="U41" s="6">
        <v>17.39414300131644</v>
      </c>
      <c r="V41" s="6">
        <v>17.39414300131644</v>
      </c>
      <c r="W41" s="6">
        <v>17.39414300131644</v>
      </c>
      <c r="X41" s="6">
        <v>17.39414300131644</v>
      </c>
      <c r="Y41" s="6">
        <v>17.39414300131644</v>
      </c>
      <c r="Z41" s="6">
        <v>17.39414300131644</v>
      </c>
      <c r="AA41" s="6">
        <v>17.39414300131644</v>
      </c>
      <c r="AB41" s="6">
        <v>17.39414300131644</v>
      </c>
      <c r="AC41" s="6">
        <v>17.39414300131644</v>
      </c>
      <c r="AD41" s="6">
        <v>17.39414300131644</v>
      </c>
      <c r="AE41" s="6">
        <v>17.39414300131644</v>
      </c>
      <c r="AF41" s="6">
        <v>17.39414300131644</v>
      </c>
      <c r="AG41" s="6">
        <v>17.39414300131644</v>
      </c>
    </row>
    <row r="42" spans="1:33" x14ac:dyDescent="0.25">
      <c r="A42" s="5" t="s">
        <v>41</v>
      </c>
      <c r="B42" s="10">
        <v>-786.62074189124758</v>
      </c>
      <c r="C42" s="6">
        <v>-1586.4890253618787</v>
      </c>
      <c r="D42" s="6">
        <v>-1647.2927150555256</v>
      </c>
      <c r="E42" s="6">
        <v>-1693.0106113614906</v>
      </c>
      <c r="F42" s="6">
        <v>-1588.0252155241465</v>
      </c>
      <c r="G42" s="6">
        <v>-1653.6190391415355</v>
      </c>
      <c r="H42" s="6">
        <v>-1653.9902925803931</v>
      </c>
      <c r="I42" s="6">
        <v>-1904.9176071683805</v>
      </c>
      <c r="J42" s="6">
        <v>-2162.9094860941527</v>
      </c>
      <c r="K42" s="6">
        <v>-1839.6256545774097</v>
      </c>
      <c r="L42" s="6">
        <v>-1727.9592323958177</v>
      </c>
      <c r="M42" s="6">
        <v>-1927.2133693016276</v>
      </c>
      <c r="N42" s="6">
        <v>-1903.9254948408447</v>
      </c>
      <c r="O42" s="6">
        <v>-1730.4005144900711</v>
      </c>
      <c r="P42" s="6">
        <v>-1728.9874111778813</v>
      </c>
      <c r="Q42" s="6">
        <v>-1610.1730943812515</v>
      </c>
      <c r="R42" s="6">
        <v>-1663.3362790420883</v>
      </c>
      <c r="S42" s="6">
        <v>-1383.1226238001905</v>
      </c>
      <c r="T42" s="6">
        <v>-1598.2927430559726</v>
      </c>
      <c r="U42" s="6">
        <v>-1619.8807492862047</v>
      </c>
      <c r="V42" s="6">
        <v>-1446.8071933552303</v>
      </c>
      <c r="W42" s="6">
        <v>-1429.5249323746982</v>
      </c>
      <c r="X42" s="6">
        <v>-1294.1831127413166</v>
      </c>
      <c r="Y42" s="6">
        <v>-1440.992338480884</v>
      </c>
      <c r="Z42" s="6">
        <v>-1352.6924960131382</v>
      </c>
      <c r="AA42" s="6">
        <v>-1300.9933694001625</v>
      </c>
      <c r="AB42" s="6">
        <v>-1156.5318024820294</v>
      </c>
      <c r="AC42" s="6">
        <v>-1104.3762401080971</v>
      </c>
      <c r="AD42" s="6">
        <v>-900.76395865629843</v>
      </c>
      <c r="AE42" s="6">
        <v>-1113.1182262292612</v>
      </c>
      <c r="AF42" s="6">
        <v>-942.75136367036498</v>
      </c>
      <c r="AG42" s="6">
        <v>-1122.6164508882891</v>
      </c>
    </row>
    <row r="43" spans="1:33" x14ac:dyDescent="0.25">
      <c r="A43" s="5" t="s">
        <v>42</v>
      </c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33" s="2" customFormat="1" x14ac:dyDescent="0.25">
      <c r="A45" s="1" t="s">
        <v>9</v>
      </c>
      <c r="B45" s="8">
        <v>53938.400517968359</v>
      </c>
      <c r="C45" s="8">
        <v>52908.888287450143</v>
      </c>
      <c r="D45" s="8">
        <v>52660.548007055964</v>
      </c>
      <c r="E45" s="8">
        <v>52579.718174168062</v>
      </c>
      <c r="F45" s="8">
        <v>51197.140557889477</v>
      </c>
      <c r="G45" s="8">
        <v>50935.200190545766</v>
      </c>
      <c r="H45" s="8">
        <v>50929.224159337544</v>
      </c>
      <c r="I45" s="8">
        <v>50212.176412578388</v>
      </c>
      <c r="J45" s="8">
        <v>48987.310014583694</v>
      </c>
      <c r="K45" s="8">
        <v>48406.554087474629</v>
      </c>
      <c r="L45" s="8">
        <v>47983.099060747445</v>
      </c>
      <c r="M45" s="8">
        <v>47546.832906835938</v>
      </c>
      <c r="N45" s="8">
        <v>46823.925381966867</v>
      </c>
      <c r="O45" s="8">
        <v>46472.952442824069</v>
      </c>
      <c r="P45" s="8">
        <v>45471.625935044343</v>
      </c>
      <c r="Q45" s="8">
        <v>44575.242463847142</v>
      </c>
      <c r="R45" s="8">
        <v>43888.415445194012</v>
      </c>
      <c r="S45" s="8">
        <v>43233.893591899432</v>
      </c>
      <c r="T45" s="8">
        <v>42779.407378439588</v>
      </c>
      <c r="U45" s="8">
        <v>42749.538371591851</v>
      </c>
      <c r="V45" s="8">
        <v>42397.225106480895</v>
      </c>
      <c r="W45" s="8">
        <v>42432.343816382825</v>
      </c>
      <c r="X45" s="8">
        <v>41743.264310413411</v>
      </c>
      <c r="Y45" s="8">
        <v>41248.276711694445</v>
      </c>
      <c r="Z45" s="8">
        <v>40980.979842894012</v>
      </c>
      <c r="AA45" s="8">
        <v>40721.618008534759</v>
      </c>
      <c r="AB45" s="8">
        <v>40713.17233811097</v>
      </c>
      <c r="AC45" s="8">
        <v>40511.392855197053</v>
      </c>
      <c r="AD45" s="8">
        <v>40469.684769229629</v>
      </c>
      <c r="AE45" s="8">
        <v>40348.785878974057</v>
      </c>
      <c r="AF45" s="8">
        <v>40241.273173747468</v>
      </c>
      <c r="AG45" s="8">
        <v>40222.116732016548</v>
      </c>
    </row>
    <row r="46" spans="1:33" x14ac:dyDescent="0.25">
      <c r="B46" s="11">
        <f t="shared" ref="B46:AB46" si="4">B45-(B2+B7+B8+B9+B10+B16+B22+B23+B30)</f>
        <v>0</v>
      </c>
      <c r="C46" s="11">
        <f t="shared" si="4"/>
        <v>0</v>
      </c>
      <c r="D46" s="11">
        <f t="shared" si="4"/>
        <v>0</v>
      </c>
      <c r="E46" s="11">
        <f t="shared" si="4"/>
        <v>0</v>
      </c>
      <c r="F46" s="11">
        <f t="shared" si="4"/>
        <v>0</v>
      </c>
      <c r="G46" s="11">
        <f t="shared" si="4"/>
        <v>0</v>
      </c>
      <c r="H46" s="11">
        <f t="shared" si="4"/>
        <v>0</v>
      </c>
      <c r="I46" s="11">
        <f t="shared" si="4"/>
        <v>0</v>
      </c>
      <c r="J46" s="11">
        <f t="shared" si="4"/>
        <v>0</v>
      </c>
      <c r="K46" s="11">
        <f t="shared" si="4"/>
        <v>0</v>
      </c>
      <c r="L46" s="11">
        <f t="shared" si="4"/>
        <v>0</v>
      </c>
      <c r="M46" s="11">
        <f t="shared" si="4"/>
        <v>0</v>
      </c>
      <c r="N46" s="11">
        <f t="shared" si="4"/>
        <v>0</v>
      </c>
      <c r="O46" s="11">
        <f t="shared" si="4"/>
        <v>0</v>
      </c>
      <c r="P46" s="11">
        <f t="shared" si="4"/>
        <v>0</v>
      </c>
      <c r="Q46" s="11">
        <f t="shared" si="4"/>
        <v>0</v>
      </c>
      <c r="R46" s="11">
        <f t="shared" si="4"/>
        <v>0</v>
      </c>
      <c r="S46" s="11">
        <f t="shared" si="4"/>
        <v>0</v>
      </c>
      <c r="T46" s="11">
        <f t="shared" si="4"/>
        <v>0</v>
      </c>
      <c r="U46" s="11">
        <f t="shared" si="4"/>
        <v>0</v>
      </c>
      <c r="V46" s="11">
        <f t="shared" si="4"/>
        <v>0</v>
      </c>
      <c r="W46" s="11">
        <f t="shared" si="4"/>
        <v>0</v>
      </c>
      <c r="X46" s="11">
        <f t="shared" si="4"/>
        <v>0</v>
      </c>
      <c r="Y46" s="11">
        <f t="shared" si="4"/>
        <v>0</v>
      </c>
      <c r="Z46" s="11">
        <f t="shared" si="4"/>
        <v>0</v>
      </c>
      <c r="AA46" s="11">
        <f t="shared" si="4"/>
        <v>0</v>
      </c>
      <c r="AB46" s="11">
        <f t="shared" si="4"/>
        <v>0</v>
      </c>
      <c r="AC46" s="11">
        <f t="shared" ref="AC46:AG46" si="5">AC45-(AC2+AC7+AC8+AC9+AC10+AC16+AC22+AC23+AC30)</f>
        <v>0</v>
      </c>
      <c r="AD46" s="11">
        <f t="shared" si="5"/>
        <v>0</v>
      </c>
      <c r="AE46" s="11">
        <f t="shared" si="5"/>
        <v>0</v>
      </c>
      <c r="AF46" s="11">
        <f t="shared" si="5"/>
        <v>0</v>
      </c>
      <c r="AG46" s="11">
        <f t="shared" si="5"/>
        <v>0</v>
      </c>
    </row>
    <row r="47" spans="1:33" x14ac:dyDescent="0.25">
      <c r="A47" s="1" t="s">
        <v>43</v>
      </c>
      <c r="B47" s="8">
        <f t="shared" ref="B47:AB47" si="6">B45+B35</f>
        <v>56452.511749439123</v>
      </c>
      <c r="C47" s="8">
        <f t="shared" si="6"/>
        <v>56391.821915131834</v>
      </c>
      <c r="D47" s="8">
        <f t="shared" si="6"/>
        <v>56467.549781518523</v>
      </c>
      <c r="E47" s="8">
        <f t="shared" si="6"/>
        <v>56671.003902600074</v>
      </c>
      <c r="F47" s="8">
        <f t="shared" si="6"/>
        <v>55794.035311421059</v>
      </c>
      <c r="G47" s="8">
        <f t="shared" si="6"/>
        <v>55774.885976693913</v>
      </c>
      <c r="H47" s="8">
        <f t="shared" si="6"/>
        <v>56092.303027548041</v>
      </c>
      <c r="I47" s="8">
        <f t="shared" si="6"/>
        <v>55876.285449775525</v>
      </c>
      <c r="J47" s="8">
        <f t="shared" si="6"/>
        <v>55190.105902131836</v>
      </c>
      <c r="K47" s="8">
        <f t="shared" si="6"/>
        <v>54720.019861695357</v>
      </c>
      <c r="L47" s="8">
        <f t="shared" si="6"/>
        <v>54496.936768828942</v>
      </c>
      <c r="M47" s="8">
        <f t="shared" si="6"/>
        <v>54600.104232713988</v>
      </c>
      <c r="N47" s="8">
        <f t="shared" si="6"/>
        <v>54040.907312139825</v>
      </c>
      <c r="O47" s="8">
        <f t="shared" si="6"/>
        <v>53692.695050373906</v>
      </c>
      <c r="P47" s="8">
        <f t="shared" si="6"/>
        <v>52770.883757801697</v>
      </c>
      <c r="Q47" s="8">
        <f t="shared" si="6"/>
        <v>51937.914848033281</v>
      </c>
      <c r="R47" s="8">
        <f t="shared" si="6"/>
        <v>51358.46698215777</v>
      </c>
      <c r="S47" s="8">
        <f t="shared" si="6"/>
        <v>50616.358000550201</v>
      </c>
      <c r="T47" s="8">
        <f t="shared" si="6"/>
        <v>50400.02140098688</v>
      </c>
      <c r="U47" s="8">
        <f t="shared" si="6"/>
        <v>50475.729171959196</v>
      </c>
      <c r="V47" s="8">
        <f t="shared" si="6"/>
        <v>50110.817804746875</v>
      </c>
      <c r="W47" s="8">
        <f t="shared" si="6"/>
        <v>50168.113851067887</v>
      </c>
      <c r="X47" s="8">
        <f t="shared" si="6"/>
        <v>49511.076952502211</v>
      </c>
      <c r="Y47" s="8">
        <f t="shared" si="6"/>
        <v>49046.04937137659</v>
      </c>
      <c r="Z47" s="8">
        <f t="shared" si="6"/>
        <v>48721.987440618272</v>
      </c>
      <c r="AA47" s="8">
        <f t="shared" si="6"/>
        <v>48589.345502395954</v>
      </c>
      <c r="AB47" s="8">
        <f t="shared" si="6"/>
        <v>48558.77897841193</v>
      </c>
      <c r="AC47" s="8">
        <f t="shared" ref="AC47:AG47" si="7">AC45+AC35</f>
        <v>48187.99526251854</v>
      </c>
      <c r="AD47" s="8">
        <f t="shared" si="7"/>
        <v>48000.355458600468</v>
      </c>
      <c r="AE47" s="8">
        <f t="shared" si="7"/>
        <v>48048.013288339607</v>
      </c>
      <c r="AF47" s="8">
        <f t="shared" si="7"/>
        <v>47779.836807477601</v>
      </c>
      <c r="AG47" s="8">
        <f t="shared" si="7"/>
        <v>47932.317353079132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6F66-19A1-4A1F-9BB3-D6194945FDE7}">
  <dimension ref="A1:AG47"/>
  <sheetViews>
    <sheetView zoomScale="80" zoomScaleNormal="80" workbookViewId="0">
      <selection activeCell="E20" sqref="E20"/>
    </sheetView>
  </sheetViews>
  <sheetFormatPr defaultRowHeight="15" x14ac:dyDescent="0.25"/>
  <cols>
    <col min="1" max="1" width="47.85546875" customWidth="1"/>
  </cols>
  <sheetData>
    <row r="1" spans="1:33" s="2" customFormat="1" x14ac:dyDescent="0.25">
      <c r="A1" s="1" t="s">
        <v>49</v>
      </c>
      <c r="B1" s="9">
        <v>2024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  <c r="AC1" s="1">
        <v>2051</v>
      </c>
      <c r="AD1" s="1">
        <v>2052</v>
      </c>
      <c r="AE1" s="1">
        <v>2053</v>
      </c>
      <c r="AF1" s="1">
        <v>2054</v>
      </c>
      <c r="AG1" s="1">
        <v>2055</v>
      </c>
    </row>
    <row r="2" spans="1:33" x14ac:dyDescent="0.25">
      <c r="A2" s="3" t="s">
        <v>0</v>
      </c>
      <c r="B2" s="10">
        <v>7158.5526347344039</v>
      </c>
      <c r="C2" s="4">
        <v>6111.2193694232628</v>
      </c>
      <c r="D2" s="4">
        <v>6157.15250576159</v>
      </c>
      <c r="E2" s="4">
        <v>6146.4076055388605</v>
      </c>
      <c r="F2" s="4">
        <v>4814.9377136647263</v>
      </c>
      <c r="G2" s="4">
        <v>4506.7951696017708</v>
      </c>
      <c r="H2" s="4">
        <v>4261.8886772718733</v>
      </c>
      <c r="I2" s="4">
        <v>3465.084910670902</v>
      </c>
      <c r="J2" s="4">
        <v>2744.8920421431285</v>
      </c>
      <c r="K2" s="4">
        <v>2281.4749472132926</v>
      </c>
      <c r="L2" s="4">
        <v>2104.9345589087584</v>
      </c>
      <c r="M2" s="4">
        <v>2052.0819440798114</v>
      </c>
      <c r="N2" s="4">
        <v>2110.7668041419111</v>
      </c>
      <c r="O2" s="4">
        <v>2102.8275961521499</v>
      </c>
      <c r="P2" s="4">
        <v>2183.9813125230876</v>
      </c>
      <c r="Q2" s="4">
        <v>1833.5103304667703</v>
      </c>
      <c r="R2" s="4">
        <v>1625.715667017128</v>
      </c>
      <c r="S2" s="4">
        <v>1392.3893285562638</v>
      </c>
      <c r="T2" s="4">
        <v>1252.6742692072789</v>
      </c>
      <c r="U2" s="4">
        <v>1431.0865679536732</v>
      </c>
      <c r="V2" s="4">
        <v>1374.6315525224181</v>
      </c>
      <c r="W2" s="4">
        <v>1621.2091816566162</v>
      </c>
      <c r="X2" s="4">
        <v>1299.6379611420948</v>
      </c>
      <c r="Y2" s="4">
        <v>1140.2033574951477</v>
      </c>
      <c r="Z2" s="4">
        <v>1133.5001505382058</v>
      </c>
      <c r="AA2" s="4">
        <v>1092.6600406859898</v>
      </c>
      <c r="AB2" s="4">
        <v>1173.7220207120627</v>
      </c>
      <c r="AC2" s="4">
        <v>1110.1779282073981</v>
      </c>
      <c r="AD2" s="4">
        <v>1184.4523019149203</v>
      </c>
      <c r="AE2" s="4">
        <v>1164.0110818171672</v>
      </c>
      <c r="AF2" s="4">
        <v>1128.0723502934177</v>
      </c>
      <c r="AG2" s="4">
        <v>1164.3108783657519</v>
      </c>
    </row>
    <row r="3" spans="1:33" x14ac:dyDescent="0.25">
      <c r="A3" s="5" t="s">
        <v>10</v>
      </c>
      <c r="B3" s="10">
        <v>6847.0621292748046</v>
      </c>
      <c r="C3" s="6">
        <v>5725.4728512174333</v>
      </c>
      <c r="D3" s="6">
        <v>5774.0017415689508</v>
      </c>
      <c r="E3" s="6">
        <v>5762.8185914143796</v>
      </c>
      <c r="F3" s="6">
        <v>4445.4944277523191</v>
      </c>
      <c r="G3" s="6">
        <v>4169.4319461818759</v>
      </c>
      <c r="H3" s="6">
        <v>3896.6204629687336</v>
      </c>
      <c r="I3" s="6">
        <v>3106.4720574688545</v>
      </c>
      <c r="J3" s="6">
        <v>2392.7837202552778</v>
      </c>
      <c r="K3" s="6">
        <v>1933.869437913522</v>
      </c>
      <c r="L3" s="6">
        <v>1789.7926382516857</v>
      </c>
      <c r="M3" s="6">
        <v>1708.819610593082</v>
      </c>
      <c r="N3" s="6">
        <v>1767.7844517188578</v>
      </c>
      <c r="O3" s="6">
        <v>1760.4137941359784</v>
      </c>
      <c r="P3" s="6">
        <v>1841.4297531413349</v>
      </c>
      <c r="Q3" s="6">
        <v>1528.4644526279649</v>
      </c>
      <c r="R3" s="6">
        <v>1293.0254114555732</v>
      </c>
      <c r="S3" s="6">
        <v>1061.722268438336</v>
      </c>
      <c r="T3" s="6">
        <v>923.27738279133655</v>
      </c>
      <c r="U3" s="6">
        <v>1100.3470306465424</v>
      </c>
      <c r="V3" s="6">
        <v>1074.2355153536782</v>
      </c>
      <c r="W3" s="6">
        <v>1289.1515896478027</v>
      </c>
      <c r="X3" s="6">
        <v>970.38677173223709</v>
      </c>
      <c r="Y3" s="6">
        <v>812.43280284840534</v>
      </c>
      <c r="Z3" s="6">
        <v>805.95635560435335</v>
      </c>
      <c r="AA3" s="6">
        <v>795.42488489762229</v>
      </c>
      <c r="AB3" s="6">
        <v>846.1738825607365</v>
      </c>
      <c r="AC3" s="6">
        <v>783.12735128964937</v>
      </c>
      <c r="AD3" s="6">
        <v>856.74662548335118</v>
      </c>
      <c r="AE3" s="6">
        <v>836.43986472339657</v>
      </c>
      <c r="AF3" s="6">
        <v>830.54351504022952</v>
      </c>
      <c r="AG3" s="6">
        <v>836.65836598856572</v>
      </c>
    </row>
    <row r="4" spans="1:33" x14ac:dyDescent="0.25">
      <c r="A4" s="5" t="s">
        <v>11</v>
      </c>
      <c r="B4" s="10">
        <v>209.96634122823636</v>
      </c>
      <c r="C4" s="6">
        <v>292.68642200461488</v>
      </c>
      <c r="D4" s="6">
        <v>285.31625269807716</v>
      </c>
      <c r="E4" s="6">
        <v>285.31625269807716</v>
      </c>
      <c r="F4" s="6">
        <v>280.31070440512843</v>
      </c>
      <c r="G4" s="6">
        <v>250.2774146474361</v>
      </c>
      <c r="H4" s="6">
        <v>280.31070440512843</v>
      </c>
      <c r="I4" s="6">
        <v>280.31070440512843</v>
      </c>
      <c r="J4" s="6">
        <v>280.31070440512843</v>
      </c>
      <c r="K4" s="6">
        <v>280.31070440512843</v>
      </c>
      <c r="L4" s="6">
        <v>250.2774146474361</v>
      </c>
      <c r="M4" s="6">
        <v>280.31070440512843</v>
      </c>
      <c r="N4" s="6">
        <v>280.31070440512843</v>
      </c>
      <c r="O4" s="6">
        <v>280.31070440512843</v>
      </c>
      <c r="P4" s="6">
        <v>280.31070440512843</v>
      </c>
      <c r="Q4" s="6">
        <v>250.2774146474361</v>
      </c>
      <c r="R4" s="6">
        <v>280.31070440512843</v>
      </c>
      <c r="S4" s="6">
        <v>280.31070440512843</v>
      </c>
      <c r="T4" s="6">
        <v>280.31070440512843</v>
      </c>
      <c r="U4" s="6">
        <v>280.31070440512843</v>
      </c>
      <c r="V4" s="6">
        <v>250.2774146474361</v>
      </c>
      <c r="W4" s="6">
        <v>280.31070440512843</v>
      </c>
      <c r="X4" s="6">
        <v>280.31070440512843</v>
      </c>
      <c r="Y4" s="6">
        <v>280.31070440512843</v>
      </c>
      <c r="Z4" s="6">
        <v>280.31070440512843</v>
      </c>
      <c r="AA4" s="6">
        <v>250.2774146474361</v>
      </c>
      <c r="AB4" s="6">
        <v>280.31070440512843</v>
      </c>
      <c r="AC4" s="6">
        <v>280.31070440512843</v>
      </c>
      <c r="AD4" s="6">
        <v>280.31070440512843</v>
      </c>
      <c r="AE4" s="6">
        <v>280.31070440512843</v>
      </c>
      <c r="AF4" s="6">
        <v>250.2774146474361</v>
      </c>
      <c r="AG4" s="6">
        <v>280.31070440512843</v>
      </c>
    </row>
    <row r="5" spans="1:33" x14ac:dyDescent="0.25">
      <c r="A5" s="5" t="s">
        <v>12</v>
      </c>
      <c r="B5" s="10">
        <v>4.4549412655719065</v>
      </c>
      <c r="C5" s="6">
        <v>4.4549412655719065</v>
      </c>
      <c r="D5" s="6">
        <v>4.4549412655719065</v>
      </c>
      <c r="E5" s="6">
        <v>4.4549412655719065</v>
      </c>
      <c r="F5" s="6">
        <v>4.4549412655719065</v>
      </c>
      <c r="G5" s="6">
        <v>4.4565782945660786</v>
      </c>
      <c r="H5" s="6">
        <v>4.4580691944844615</v>
      </c>
      <c r="I5" s="6">
        <v>4.4596346393987645</v>
      </c>
      <c r="J5" s="6">
        <v>4.4612783565587826</v>
      </c>
      <c r="K5" s="6">
        <v>4.4630042595768007</v>
      </c>
      <c r="L5" s="6">
        <v>4.4648164577457203</v>
      </c>
      <c r="M5" s="6">
        <v>4.4667192658230865</v>
      </c>
      <c r="N5" s="6">
        <v>4.4687172143043208</v>
      </c>
      <c r="O5" s="6">
        <v>4.4708150602096159</v>
      </c>
      <c r="P5" s="6">
        <v>4.4730177984101758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</row>
    <row r="6" spans="1:33" x14ac:dyDescent="0.25">
      <c r="A6" s="5" t="s">
        <v>13</v>
      </c>
      <c r="B6" s="10">
        <v>97.069222965791496</v>
      </c>
      <c r="C6" s="6">
        <v>88.605154935643625</v>
      </c>
      <c r="D6" s="6">
        <v>93.379570228990886</v>
      </c>
      <c r="E6" s="6">
        <v>93.817820160832269</v>
      </c>
      <c r="F6" s="6">
        <v>84.677640241707351</v>
      </c>
      <c r="G6" s="6">
        <v>82.629230477892946</v>
      </c>
      <c r="H6" s="6">
        <v>80.499440703526673</v>
      </c>
      <c r="I6" s="6">
        <v>73.842514157520469</v>
      </c>
      <c r="J6" s="6">
        <v>67.336339126163224</v>
      </c>
      <c r="K6" s="6">
        <v>62.831800635065512</v>
      </c>
      <c r="L6" s="6">
        <v>60.399689551890781</v>
      </c>
      <c r="M6" s="6">
        <v>58.484909815777669</v>
      </c>
      <c r="N6" s="6">
        <v>58.202930803620397</v>
      </c>
      <c r="O6" s="6">
        <v>57.632282550833239</v>
      </c>
      <c r="P6" s="6">
        <v>57.767837178214208</v>
      </c>
      <c r="Q6" s="6">
        <v>54.768463191369236</v>
      </c>
      <c r="R6" s="6">
        <v>52.379551156426352</v>
      </c>
      <c r="S6" s="6">
        <v>50.356355712799228</v>
      </c>
      <c r="T6" s="6">
        <v>49.086182010813886</v>
      </c>
      <c r="U6" s="6">
        <v>50.428832902002377</v>
      </c>
      <c r="V6" s="6">
        <v>50.118622521303564</v>
      </c>
      <c r="W6" s="6">
        <v>51.746887603685131</v>
      </c>
      <c r="X6" s="6">
        <v>48.940485004729254</v>
      </c>
      <c r="Y6" s="6">
        <v>47.459850241613751</v>
      </c>
      <c r="Z6" s="6">
        <v>47.233090528723942</v>
      </c>
      <c r="AA6" s="6">
        <v>46.95774114093139</v>
      </c>
      <c r="AB6" s="6">
        <v>47.23743374619778</v>
      </c>
      <c r="AC6" s="6">
        <v>46.739872512620146</v>
      </c>
      <c r="AD6" s="6">
        <v>47.394972026440669</v>
      </c>
      <c r="AE6" s="6">
        <v>47.260512688642223</v>
      </c>
      <c r="AF6" s="6">
        <v>47.251420605751882</v>
      </c>
      <c r="AG6" s="6">
        <v>47.341807972057765</v>
      </c>
    </row>
    <row r="7" spans="1:33" x14ac:dyDescent="0.25">
      <c r="A7" s="3" t="s">
        <v>1</v>
      </c>
      <c r="B7" s="10">
        <v>5483.7120734862792</v>
      </c>
      <c r="C7" s="4">
        <v>5563.2366581437354</v>
      </c>
      <c r="D7" s="4">
        <v>5562.9915298405749</v>
      </c>
      <c r="E7" s="4">
        <v>5595.3107395048373</v>
      </c>
      <c r="F7" s="4">
        <v>5629.3949544092138</v>
      </c>
      <c r="G7" s="4">
        <v>5583.6150061829712</v>
      </c>
      <c r="H7" s="4">
        <v>5613.5981481556082</v>
      </c>
      <c r="I7" s="4">
        <v>5486.6789970354948</v>
      </c>
      <c r="J7" s="4">
        <v>5339.2606428954441</v>
      </c>
      <c r="K7" s="4">
        <v>5201.1997812359205</v>
      </c>
      <c r="L7" s="4">
        <v>5059.1133227650807</v>
      </c>
      <c r="M7" s="4">
        <v>4930.9622238264374</v>
      </c>
      <c r="N7" s="4">
        <v>4829.4785572504252</v>
      </c>
      <c r="O7" s="4">
        <v>4731.683482241634</v>
      </c>
      <c r="P7" s="4">
        <v>4640.4258821042713</v>
      </c>
      <c r="Q7" s="4">
        <v>4534.2243449887119</v>
      </c>
      <c r="R7" s="4">
        <v>4473.0676820686685</v>
      </c>
      <c r="S7" s="4">
        <v>4437.0681363755684</v>
      </c>
      <c r="T7" s="4">
        <v>4409.6943513097694</v>
      </c>
      <c r="U7" s="4">
        <v>4398.5488871227499</v>
      </c>
      <c r="V7" s="4">
        <v>4380.1250866093342</v>
      </c>
      <c r="W7" s="4">
        <v>4370.006710783282</v>
      </c>
      <c r="X7" s="4">
        <v>4337.522060887507</v>
      </c>
      <c r="Y7" s="4">
        <v>4310.1513402731316</v>
      </c>
      <c r="Z7" s="4">
        <v>4291.7549095990116</v>
      </c>
      <c r="AA7" s="4">
        <v>4272.5669697541125</v>
      </c>
      <c r="AB7" s="4">
        <v>4255.5281146070911</v>
      </c>
      <c r="AC7" s="4">
        <v>4232.5011770624615</v>
      </c>
      <c r="AD7" s="4">
        <v>4214.2797016234954</v>
      </c>
      <c r="AE7" s="4">
        <v>4189.6211500675945</v>
      </c>
      <c r="AF7" s="4">
        <v>4164.9452087205291</v>
      </c>
      <c r="AG7" s="4">
        <v>4146.0940732168665</v>
      </c>
    </row>
    <row r="8" spans="1:33" x14ac:dyDescent="0.25">
      <c r="A8" s="3" t="s">
        <v>2</v>
      </c>
      <c r="B8" s="10">
        <v>4313.2159048485473</v>
      </c>
      <c r="C8" s="4">
        <v>4376.4880955988583</v>
      </c>
      <c r="D8" s="4">
        <v>4416.4106357465189</v>
      </c>
      <c r="E8" s="4">
        <v>4394.7202749690387</v>
      </c>
      <c r="F8" s="4">
        <v>4364.812584473686</v>
      </c>
      <c r="G8" s="4">
        <v>4301.1615771403394</v>
      </c>
      <c r="H8" s="4">
        <v>4256.9615076668788</v>
      </c>
      <c r="I8" s="4">
        <v>4195.4175822688976</v>
      </c>
      <c r="J8" s="4">
        <v>4089.6571054888313</v>
      </c>
      <c r="K8" s="4">
        <v>4023.8939616913617</v>
      </c>
      <c r="L8" s="4">
        <v>3964.3302923010215</v>
      </c>
      <c r="M8" s="4">
        <v>3894.4303132019072</v>
      </c>
      <c r="N8" s="4">
        <v>3870.1188548737232</v>
      </c>
      <c r="O8" s="4">
        <v>3853.4433843161569</v>
      </c>
      <c r="P8" s="4">
        <v>3843.2746559917123</v>
      </c>
      <c r="Q8" s="4">
        <v>3803.4312581270624</v>
      </c>
      <c r="R8" s="4">
        <v>3768.1255506468124</v>
      </c>
      <c r="S8" s="4">
        <v>3727.6951619273809</v>
      </c>
      <c r="T8" s="4">
        <v>3693.8897848641968</v>
      </c>
      <c r="U8" s="4">
        <v>3691.1599149584413</v>
      </c>
      <c r="V8" s="4">
        <v>3667.2818405895205</v>
      </c>
      <c r="W8" s="4">
        <v>3660.3796097020331</v>
      </c>
      <c r="X8" s="4">
        <v>3599.654825264</v>
      </c>
      <c r="Y8" s="4">
        <v>3550.3805608434113</v>
      </c>
      <c r="Z8" s="4">
        <v>3515.2462827669301</v>
      </c>
      <c r="AA8" s="4">
        <v>3478.2660340058569</v>
      </c>
      <c r="AB8" s="4">
        <v>3460.5427006428781</v>
      </c>
      <c r="AC8" s="4">
        <v>3445.1883101200842</v>
      </c>
      <c r="AD8" s="4">
        <v>3445.2652257812647</v>
      </c>
      <c r="AE8" s="4">
        <v>3436.0397942904519</v>
      </c>
      <c r="AF8" s="4">
        <v>3432.1559587625811</v>
      </c>
      <c r="AG8" s="4">
        <v>3430.0697203051191</v>
      </c>
    </row>
    <row r="9" spans="1:33" x14ac:dyDescent="0.25">
      <c r="A9" s="3" t="s">
        <v>3</v>
      </c>
      <c r="B9" s="10">
        <v>1444.3932060239927</v>
      </c>
      <c r="C9" s="4">
        <v>1546.1105914800501</v>
      </c>
      <c r="D9" s="4">
        <v>1634.2698791376474</v>
      </c>
      <c r="E9" s="4">
        <v>1656.9177490394977</v>
      </c>
      <c r="F9" s="4">
        <v>1644.568735461417</v>
      </c>
      <c r="G9" s="4">
        <v>1601.5982614328809</v>
      </c>
      <c r="H9" s="4">
        <v>1573.4441326496667</v>
      </c>
      <c r="I9" s="4">
        <v>1539.8725164722059</v>
      </c>
      <c r="J9" s="4">
        <v>1494.9955727959882</v>
      </c>
      <c r="K9" s="4">
        <v>1433.3012837662977</v>
      </c>
      <c r="L9" s="4">
        <v>1346.5527364704117</v>
      </c>
      <c r="M9" s="4">
        <v>1273.3850909090179</v>
      </c>
      <c r="N9" s="4">
        <v>1220.2866060049964</v>
      </c>
      <c r="O9" s="4">
        <v>1170.2721089204365</v>
      </c>
      <c r="P9" s="4">
        <v>1123.2810066392844</v>
      </c>
      <c r="Q9" s="4">
        <v>1068.3343352994798</v>
      </c>
      <c r="R9" s="4">
        <v>1025.4462338961648</v>
      </c>
      <c r="S9" s="4">
        <v>1010.9546271634838</v>
      </c>
      <c r="T9" s="4">
        <v>1000.1892089996509</v>
      </c>
      <c r="U9" s="4">
        <v>1001.583450484447</v>
      </c>
      <c r="V9" s="4">
        <v>1001.0048292051035</v>
      </c>
      <c r="W9" s="4">
        <v>1007.5961502292218</v>
      </c>
      <c r="X9" s="4">
        <v>997.61850332359086</v>
      </c>
      <c r="Y9" s="4">
        <v>992.07629280867195</v>
      </c>
      <c r="Z9" s="4">
        <v>991.94881179560991</v>
      </c>
      <c r="AA9" s="4">
        <v>991.69687712353243</v>
      </c>
      <c r="AB9" s="4">
        <v>993.76501000276517</v>
      </c>
      <c r="AC9" s="4">
        <v>991.92257021753744</v>
      </c>
      <c r="AD9" s="4">
        <v>995.06379192837699</v>
      </c>
      <c r="AE9" s="4">
        <v>994.65175400150929</v>
      </c>
      <c r="AF9" s="4">
        <v>994.55117941451294</v>
      </c>
      <c r="AG9" s="4">
        <v>994.76001651660124</v>
      </c>
    </row>
    <row r="10" spans="1:33" x14ac:dyDescent="0.25">
      <c r="A10" s="3" t="s">
        <v>4</v>
      </c>
      <c r="B10" s="10">
        <v>11782.611359599929</v>
      </c>
      <c r="C10" s="4">
        <v>11551.861098879666</v>
      </c>
      <c r="D10" s="4">
        <v>10827.085019294351</v>
      </c>
      <c r="E10" s="4">
        <v>10361.639319160822</v>
      </c>
      <c r="F10" s="4">
        <v>9900.1625511146412</v>
      </c>
      <c r="G10" s="4">
        <v>9438.9532987911134</v>
      </c>
      <c r="H10" s="4">
        <v>8978.0088021830506</v>
      </c>
      <c r="I10" s="4">
        <v>8778.7537884038957</v>
      </c>
      <c r="J10" s="4">
        <v>8562.9768000779095</v>
      </c>
      <c r="K10" s="4">
        <v>8329.0526640794469</v>
      </c>
      <c r="L10" s="4">
        <v>8069.9031448327278</v>
      </c>
      <c r="M10" s="4">
        <v>7810.5303494547961</v>
      </c>
      <c r="N10" s="4">
        <v>7496.8090613106915</v>
      </c>
      <c r="O10" s="4">
        <v>7181.4371525115785</v>
      </c>
      <c r="P10" s="4">
        <v>6918.1948611631824</v>
      </c>
      <c r="Q10" s="4">
        <v>6628.6433251415974</v>
      </c>
      <c r="R10" s="4">
        <v>6356.7258448086413</v>
      </c>
      <c r="S10" s="4">
        <v>6121.1097415182539</v>
      </c>
      <c r="T10" s="4">
        <v>5910.040041162737</v>
      </c>
      <c r="U10" s="4">
        <v>5727.076149509372</v>
      </c>
      <c r="V10" s="4">
        <v>5571.7428917761208</v>
      </c>
      <c r="W10" s="4">
        <v>5449.6154980509227</v>
      </c>
      <c r="X10" s="4">
        <v>5272.7033423327448</v>
      </c>
      <c r="Y10" s="4">
        <v>5119.7228127324552</v>
      </c>
      <c r="Z10" s="4">
        <v>4996.7430441165789</v>
      </c>
      <c r="AA10" s="4">
        <v>4909.4069519605446</v>
      </c>
      <c r="AB10" s="4">
        <v>4836.3105886719441</v>
      </c>
      <c r="AC10" s="4">
        <v>4771.563153813896</v>
      </c>
      <c r="AD10" s="4">
        <v>4714.7404649732907</v>
      </c>
      <c r="AE10" s="4">
        <v>4665.5452355673169</v>
      </c>
      <c r="AF10" s="4">
        <v>4626.1583818105446</v>
      </c>
      <c r="AG10" s="4">
        <v>4598.0904772258473</v>
      </c>
    </row>
    <row r="11" spans="1:33" x14ac:dyDescent="0.25">
      <c r="A11" s="5" t="s">
        <v>14</v>
      </c>
      <c r="B11" s="10">
        <v>26.033568178584662</v>
      </c>
      <c r="C11" s="6">
        <v>23.951058144050837</v>
      </c>
      <c r="D11" s="6">
        <v>30.981611005590509</v>
      </c>
      <c r="E11" s="6">
        <v>32.025619368014048</v>
      </c>
      <c r="F11" s="6">
        <v>33.038037963722502</v>
      </c>
      <c r="G11" s="6">
        <v>34.127188915848663</v>
      </c>
      <c r="H11" s="6">
        <v>35.195661298862497</v>
      </c>
      <c r="I11" s="6">
        <v>36.327044439028015</v>
      </c>
      <c r="J11" s="6">
        <v>37.446755627358762</v>
      </c>
      <c r="K11" s="6">
        <v>38.639250336480941</v>
      </c>
      <c r="L11" s="6">
        <v>39.452215258601825</v>
      </c>
      <c r="M11" s="6">
        <v>40.249730981587604</v>
      </c>
      <c r="N11" s="6">
        <v>40.991543974462495</v>
      </c>
      <c r="O11" s="6">
        <v>41.716106125525677</v>
      </c>
      <c r="P11" s="6">
        <v>42.469421362870193</v>
      </c>
      <c r="Q11" s="6">
        <v>43.165232154427969</v>
      </c>
      <c r="R11" s="6">
        <v>43.924299029073424</v>
      </c>
      <c r="S11" s="6">
        <v>43.924299029073424</v>
      </c>
      <c r="T11" s="6">
        <v>43.924299029073424</v>
      </c>
      <c r="U11" s="6">
        <v>43.924299029073424</v>
      </c>
      <c r="V11" s="6">
        <v>43.924299029073424</v>
      </c>
      <c r="W11" s="6">
        <v>43.924299029073424</v>
      </c>
      <c r="X11" s="6">
        <v>43.924299029073424</v>
      </c>
      <c r="Y11" s="6">
        <v>43.924299029073424</v>
      </c>
      <c r="Z11" s="6">
        <v>43.924299029073424</v>
      </c>
      <c r="AA11" s="6">
        <v>43.924299029073424</v>
      </c>
      <c r="AB11" s="6">
        <v>43.924299029073424</v>
      </c>
      <c r="AC11" s="6">
        <v>43.924299029073424</v>
      </c>
      <c r="AD11" s="6">
        <v>43.924299029073424</v>
      </c>
      <c r="AE11" s="6">
        <v>43.924299029073424</v>
      </c>
      <c r="AF11" s="6">
        <v>43.924299029073424</v>
      </c>
      <c r="AG11" s="6">
        <v>43.924299029073424</v>
      </c>
    </row>
    <row r="12" spans="1:33" x14ac:dyDescent="0.25">
      <c r="A12" s="5" t="s">
        <v>15</v>
      </c>
      <c r="B12" s="10">
        <v>11154.766074538802</v>
      </c>
      <c r="C12" s="6">
        <v>10916.142191415691</v>
      </c>
      <c r="D12" s="6">
        <v>10176.301491519309</v>
      </c>
      <c r="E12" s="6">
        <v>9706.5149215713463</v>
      </c>
      <c r="F12" s="6">
        <v>9241.8263553738416</v>
      </c>
      <c r="G12" s="6">
        <v>8779.3604457599376</v>
      </c>
      <c r="H12" s="6">
        <v>8317.7972613882484</v>
      </c>
      <c r="I12" s="6">
        <v>8121.460038256394</v>
      </c>
      <c r="J12" s="6">
        <v>7911.194909449755</v>
      </c>
      <c r="K12" s="6">
        <v>7681.7886796150306</v>
      </c>
      <c r="L12" s="6">
        <v>7428.5260681317595</v>
      </c>
      <c r="M12" s="6">
        <v>7174.6803291279393</v>
      </c>
      <c r="N12" s="6">
        <v>6863.0339190925624</v>
      </c>
      <c r="O12" s="6">
        <v>6549.035440683534</v>
      </c>
      <c r="P12" s="6">
        <v>6286.73612432957</v>
      </c>
      <c r="Q12" s="6">
        <v>5999.7153055540866</v>
      </c>
      <c r="R12" s="6">
        <v>5730.06625654856</v>
      </c>
      <c r="S12" s="6">
        <v>5495.6707688758916</v>
      </c>
      <c r="T12" s="6">
        <v>5285.3752827923672</v>
      </c>
      <c r="U12" s="6">
        <v>5101.2803680851257</v>
      </c>
      <c r="V12" s="6">
        <v>4946.050749298839</v>
      </c>
      <c r="W12" s="6">
        <v>4822.8239959815492</v>
      </c>
      <c r="X12" s="6">
        <v>4647.9718545316409</v>
      </c>
      <c r="Y12" s="6">
        <v>4496.2936430239715</v>
      </c>
      <c r="Z12" s="6">
        <v>4373.6540532736235</v>
      </c>
      <c r="AA12" s="6">
        <v>4286.6680858088321</v>
      </c>
      <c r="AB12" s="6">
        <v>4213.5770494358767</v>
      </c>
      <c r="AC12" s="6">
        <v>4149.0666216411973</v>
      </c>
      <c r="AD12" s="6">
        <v>4091.5566806798656</v>
      </c>
      <c r="AE12" s="6">
        <v>4042.2961648581972</v>
      </c>
      <c r="AF12" s="6">
        <v>4002.7269384109018</v>
      </c>
      <c r="AG12" s="6">
        <v>3974.4079387586321</v>
      </c>
    </row>
    <row r="13" spans="1:33" x14ac:dyDescent="0.25">
      <c r="A13" s="5" t="s">
        <v>16</v>
      </c>
      <c r="B13" s="10">
        <v>146.14914888924883</v>
      </c>
      <c r="C13" s="6">
        <v>146.14914888924883</v>
      </c>
      <c r="D13" s="6">
        <v>146.14914888924883</v>
      </c>
      <c r="E13" s="6">
        <v>146.14914888924883</v>
      </c>
      <c r="F13" s="6">
        <v>146.14914888924883</v>
      </c>
      <c r="G13" s="6">
        <v>146.14914888924883</v>
      </c>
      <c r="H13" s="6">
        <v>146.14914888924883</v>
      </c>
      <c r="I13" s="6">
        <v>146.14914888924883</v>
      </c>
      <c r="J13" s="6">
        <v>146.14914888924883</v>
      </c>
      <c r="K13" s="6">
        <v>146.14914888924883</v>
      </c>
      <c r="L13" s="6">
        <v>146.14914888924883</v>
      </c>
      <c r="M13" s="6">
        <v>146.14914888924883</v>
      </c>
      <c r="N13" s="6">
        <v>146.14914888924883</v>
      </c>
      <c r="O13" s="6">
        <v>146.14914888924883</v>
      </c>
      <c r="P13" s="6">
        <v>146.14914888924883</v>
      </c>
      <c r="Q13" s="6">
        <v>146.14914888924883</v>
      </c>
      <c r="R13" s="6">
        <v>146.14914888924883</v>
      </c>
      <c r="S13" s="6">
        <v>146.14914888924883</v>
      </c>
      <c r="T13" s="6">
        <v>146.14914888924883</v>
      </c>
      <c r="U13" s="6">
        <v>146.14914888924883</v>
      </c>
      <c r="V13" s="6">
        <v>146.14914888924883</v>
      </c>
      <c r="W13" s="6">
        <v>146.14914888924883</v>
      </c>
      <c r="X13" s="6">
        <v>146.14914888924883</v>
      </c>
      <c r="Y13" s="6">
        <v>146.14914888924883</v>
      </c>
      <c r="Z13" s="6">
        <v>146.14914888924883</v>
      </c>
      <c r="AA13" s="6">
        <v>146.14914888924883</v>
      </c>
      <c r="AB13" s="6">
        <v>146.14914888924883</v>
      </c>
      <c r="AC13" s="6">
        <v>146.14914888924883</v>
      </c>
      <c r="AD13" s="6">
        <v>146.14914888924883</v>
      </c>
      <c r="AE13" s="6">
        <v>146.14914888924883</v>
      </c>
      <c r="AF13" s="6">
        <v>146.14914888924883</v>
      </c>
      <c r="AG13" s="6">
        <v>146.14914888924883</v>
      </c>
    </row>
    <row r="14" spans="1:33" x14ac:dyDescent="0.25">
      <c r="A14" s="5" t="s">
        <v>17</v>
      </c>
      <c r="B14" s="10">
        <v>300.42602070981332</v>
      </c>
      <c r="C14" s="6">
        <v>300.42602070981332</v>
      </c>
      <c r="D14" s="6">
        <v>300.42602070981332</v>
      </c>
      <c r="E14" s="6">
        <v>300.42602070981332</v>
      </c>
      <c r="F14" s="6">
        <v>300.42602070981332</v>
      </c>
      <c r="G14" s="6">
        <v>300.42602070981332</v>
      </c>
      <c r="H14" s="6">
        <v>300.42602070981332</v>
      </c>
      <c r="I14" s="6">
        <v>300.42602070981332</v>
      </c>
      <c r="J14" s="6">
        <v>300.42602070981332</v>
      </c>
      <c r="K14" s="6">
        <v>300.42602070981332</v>
      </c>
      <c r="L14" s="6">
        <v>300.42602070981332</v>
      </c>
      <c r="M14" s="6">
        <v>300.42602070981332</v>
      </c>
      <c r="N14" s="6">
        <v>300.42602070981332</v>
      </c>
      <c r="O14" s="6">
        <v>300.42602070981332</v>
      </c>
      <c r="P14" s="6">
        <v>300.42602070981332</v>
      </c>
      <c r="Q14" s="6">
        <v>300.42602070981332</v>
      </c>
      <c r="R14" s="6">
        <v>300.42602070981332</v>
      </c>
      <c r="S14" s="6">
        <v>300.42602070981332</v>
      </c>
      <c r="T14" s="6">
        <v>300.42602070981332</v>
      </c>
      <c r="U14" s="6">
        <v>300.42602070981332</v>
      </c>
      <c r="V14" s="6">
        <v>300.42602070981332</v>
      </c>
      <c r="W14" s="6">
        <v>300.42602070981332</v>
      </c>
      <c r="X14" s="6">
        <v>300.42602070981332</v>
      </c>
      <c r="Y14" s="6">
        <v>300.42602070981332</v>
      </c>
      <c r="Z14" s="6">
        <v>300.42602070981332</v>
      </c>
      <c r="AA14" s="6">
        <v>300.42602070981332</v>
      </c>
      <c r="AB14" s="6">
        <v>300.42602070981332</v>
      </c>
      <c r="AC14" s="6">
        <v>300.42602070981332</v>
      </c>
      <c r="AD14" s="6">
        <v>300.42602070981332</v>
      </c>
      <c r="AE14" s="6">
        <v>300.42602070981332</v>
      </c>
      <c r="AF14" s="6">
        <v>300.42602070981332</v>
      </c>
      <c r="AG14" s="6">
        <v>300.42602070981332</v>
      </c>
    </row>
    <row r="15" spans="1:33" x14ac:dyDescent="0.25">
      <c r="A15" s="5" t="s">
        <v>18</v>
      </c>
      <c r="B15" s="10">
        <v>155.23654728347861</v>
      </c>
      <c r="C15" s="6">
        <v>165.19267972086294</v>
      </c>
      <c r="D15" s="6">
        <v>173.22674717038845</v>
      </c>
      <c r="E15" s="6">
        <v>176.52360862239996</v>
      </c>
      <c r="F15" s="6">
        <v>178.72298817801405</v>
      </c>
      <c r="G15" s="6">
        <v>178.89049451626516</v>
      </c>
      <c r="H15" s="6">
        <v>178.44070989687748</v>
      </c>
      <c r="I15" s="6">
        <v>174.39153610941185</v>
      </c>
      <c r="J15" s="6">
        <v>167.7599654017333</v>
      </c>
      <c r="K15" s="6">
        <v>162.04956452887242</v>
      </c>
      <c r="L15" s="6">
        <v>155.34969184330464</v>
      </c>
      <c r="M15" s="6">
        <v>149.02511974620717</v>
      </c>
      <c r="N15" s="6">
        <v>146.20842864460423</v>
      </c>
      <c r="O15" s="6">
        <v>144.11043610345712</v>
      </c>
      <c r="P15" s="6">
        <v>142.41414587168066</v>
      </c>
      <c r="Q15" s="6">
        <v>139.18761783402053</v>
      </c>
      <c r="R15" s="6">
        <v>136.16011963194578</v>
      </c>
      <c r="S15" s="6">
        <v>134.93950401422742</v>
      </c>
      <c r="T15" s="6">
        <v>134.16528974223471</v>
      </c>
      <c r="U15" s="6">
        <v>135.29631279611115</v>
      </c>
      <c r="V15" s="6">
        <v>135.19267384914625</v>
      </c>
      <c r="W15" s="6">
        <v>136.29203344123852</v>
      </c>
      <c r="X15" s="6">
        <v>134.23201917296853</v>
      </c>
      <c r="Y15" s="6">
        <v>132.92970108034805</v>
      </c>
      <c r="Z15" s="6">
        <v>132.58952221482019</v>
      </c>
      <c r="AA15" s="6">
        <v>132.23939752357717</v>
      </c>
      <c r="AB15" s="6">
        <v>132.23407060793176</v>
      </c>
      <c r="AC15" s="6">
        <v>131.99706354456376</v>
      </c>
      <c r="AD15" s="6">
        <v>132.68431566528898</v>
      </c>
      <c r="AE15" s="6">
        <v>132.74960208098386</v>
      </c>
      <c r="AF15" s="6">
        <v>132.93197477150684</v>
      </c>
      <c r="AG15" s="6">
        <v>133.18306983907925</v>
      </c>
    </row>
    <row r="16" spans="1:33" x14ac:dyDescent="0.25">
      <c r="A16" s="3" t="s">
        <v>5</v>
      </c>
      <c r="B16" s="10">
        <v>1867.0541561941538</v>
      </c>
      <c r="C16" s="4">
        <v>1891.8459304387948</v>
      </c>
      <c r="D16" s="4">
        <v>1916.1253274334022</v>
      </c>
      <c r="E16" s="4">
        <v>1941.8632008231132</v>
      </c>
      <c r="F16" s="4">
        <v>1967.8801845255518</v>
      </c>
      <c r="G16" s="4">
        <v>1994.2332613059227</v>
      </c>
      <c r="H16" s="4">
        <v>2020.9805205345613</v>
      </c>
      <c r="I16" s="4">
        <v>2048.131716410544</v>
      </c>
      <c r="J16" s="4">
        <v>2075.6565247646031</v>
      </c>
      <c r="K16" s="4">
        <v>2100.8178994414247</v>
      </c>
      <c r="L16" s="4">
        <v>2126.2540117296244</v>
      </c>
      <c r="M16" s="4">
        <v>2152.0190447166729</v>
      </c>
      <c r="N16" s="4">
        <v>2178.1187534618057</v>
      </c>
      <c r="O16" s="4">
        <v>2204.5581595605759</v>
      </c>
      <c r="P16" s="4">
        <v>2205.1876305550659</v>
      </c>
      <c r="Q16" s="4">
        <v>2205.8042019905588</v>
      </c>
      <c r="R16" s="4">
        <v>2206.4065011782677</v>
      </c>
      <c r="S16" s="4">
        <v>2207.0000479953105</v>
      </c>
      <c r="T16" s="4">
        <v>2207.5839886184162</v>
      </c>
      <c r="U16" s="4">
        <v>2208.1560525376749</v>
      </c>
      <c r="V16" s="4">
        <v>2208.7150218164506</v>
      </c>
      <c r="W16" s="4">
        <v>2209.2581367638049</v>
      </c>
      <c r="X16" s="4">
        <v>2209.783290646556</v>
      </c>
      <c r="Y16" s="4">
        <v>2210.2885288392795</v>
      </c>
      <c r="Z16" s="4">
        <v>2210.772114010947</v>
      </c>
      <c r="AA16" s="4">
        <v>2211.2318148727695</v>
      </c>
      <c r="AB16" s="4">
        <v>2211.6657721993233</v>
      </c>
      <c r="AC16" s="4">
        <v>2211.6657721993233</v>
      </c>
      <c r="AD16" s="4">
        <v>2211.6657721993233</v>
      </c>
      <c r="AE16" s="4">
        <v>2211.6657721993233</v>
      </c>
      <c r="AF16" s="4">
        <v>2211.6657721993233</v>
      </c>
      <c r="AG16" s="4">
        <v>2211.6657721993233</v>
      </c>
    </row>
    <row r="17" spans="1:33" x14ac:dyDescent="0.25">
      <c r="A17" s="5" t="s">
        <v>19</v>
      </c>
      <c r="B17" s="10">
        <v>1654.3221432294367</v>
      </c>
      <c r="C17" s="6">
        <v>1676.1439319402255</v>
      </c>
      <c r="D17" s="6">
        <v>1697.1013959859838</v>
      </c>
      <c r="E17" s="6">
        <v>1719.5459184558224</v>
      </c>
      <c r="F17" s="6">
        <v>1742.3046642402389</v>
      </c>
      <c r="G17" s="6">
        <v>1765.3820324656372</v>
      </c>
      <c r="H17" s="6">
        <v>1788.7824838461909</v>
      </c>
      <c r="I17" s="6">
        <v>1812.5105415460723</v>
      </c>
      <c r="J17" s="6">
        <v>1836.570792053752</v>
      </c>
      <c r="K17" s="6">
        <v>1860.9678860685394</v>
      </c>
      <c r="L17" s="6">
        <v>1885.706539399534</v>
      </c>
      <c r="M17" s="6">
        <v>1910.791533877162</v>
      </c>
      <c r="N17" s="6">
        <v>1936.2277182774772</v>
      </c>
      <c r="O17" s="6">
        <v>1962.0200092593966</v>
      </c>
      <c r="P17" s="6">
        <v>1962.0200092593966</v>
      </c>
      <c r="Q17" s="6">
        <v>1962.0200092593966</v>
      </c>
      <c r="R17" s="6">
        <v>1962.0200092593966</v>
      </c>
      <c r="S17" s="6">
        <v>1962.0200092593966</v>
      </c>
      <c r="T17" s="6">
        <v>1962.0200092593966</v>
      </c>
      <c r="U17" s="6">
        <v>1962.0200092593966</v>
      </c>
      <c r="V17" s="6">
        <v>1962.0200092593966</v>
      </c>
      <c r="W17" s="6">
        <v>1962.0200092593966</v>
      </c>
      <c r="X17" s="6">
        <v>1962.0200092593966</v>
      </c>
      <c r="Y17" s="6">
        <v>1962.0200092593966</v>
      </c>
      <c r="Z17" s="6">
        <v>1962.0200092593966</v>
      </c>
      <c r="AA17" s="6">
        <v>1962.0200092593966</v>
      </c>
      <c r="AB17" s="6">
        <v>1962.0200092593966</v>
      </c>
      <c r="AC17" s="6">
        <v>1962.0200092593966</v>
      </c>
      <c r="AD17" s="6">
        <v>1962.0200092593966</v>
      </c>
      <c r="AE17" s="6">
        <v>1962.0200092593966</v>
      </c>
      <c r="AF17" s="6">
        <v>1962.0200092593966</v>
      </c>
      <c r="AG17" s="6">
        <v>1962.0200092593966</v>
      </c>
    </row>
    <row r="18" spans="1:33" x14ac:dyDescent="0.25">
      <c r="A18" s="5" t="s">
        <v>20</v>
      </c>
      <c r="B18" s="10" t="s">
        <v>46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6" t="s">
        <v>46</v>
      </c>
      <c r="O18" s="6" t="s">
        <v>46</v>
      </c>
      <c r="P18" s="6" t="s">
        <v>46</v>
      </c>
      <c r="Q18" s="6" t="s">
        <v>46</v>
      </c>
      <c r="R18" s="6" t="s">
        <v>46</v>
      </c>
      <c r="S18" s="6" t="s">
        <v>46</v>
      </c>
      <c r="T18" s="6" t="s">
        <v>46</v>
      </c>
      <c r="U18" s="6" t="s">
        <v>46</v>
      </c>
      <c r="V18" s="6" t="s">
        <v>46</v>
      </c>
      <c r="W18" s="6" t="s">
        <v>46</v>
      </c>
      <c r="X18" s="6" t="s">
        <v>46</v>
      </c>
      <c r="Y18" s="6" t="s">
        <v>46</v>
      </c>
      <c r="Z18" s="6" t="s">
        <v>46</v>
      </c>
      <c r="AA18" s="6" t="s">
        <v>46</v>
      </c>
      <c r="AB18" s="6" t="s">
        <v>46</v>
      </c>
      <c r="AC18" s="6" t="s">
        <v>46</v>
      </c>
      <c r="AD18" s="6" t="s">
        <v>46</v>
      </c>
      <c r="AE18" s="6" t="s">
        <v>46</v>
      </c>
      <c r="AF18" s="6" t="s">
        <v>46</v>
      </c>
      <c r="AG18" s="6" t="s">
        <v>46</v>
      </c>
    </row>
    <row r="19" spans="1:33" x14ac:dyDescent="0.25">
      <c r="A19" s="5" t="s">
        <v>21</v>
      </c>
      <c r="B19" s="10" t="s">
        <v>46</v>
      </c>
      <c r="C19" s="6" t="s">
        <v>46</v>
      </c>
      <c r="D19" s="6" t="s">
        <v>46</v>
      </c>
      <c r="E19" s="6" t="s">
        <v>46</v>
      </c>
      <c r="F19" s="6" t="s">
        <v>46</v>
      </c>
      <c r="G19" s="6" t="s">
        <v>46</v>
      </c>
      <c r="H19" s="6" t="s">
        <v>46</v>
      </c>
      <c r="I19" s="6" t="s">
        <v>46</v>
      </c>
      <c r="J19" s="6" t="s">
        <v>46</v>
      </c>
      <c r="K19" s="6" t="s">
        <v>46</v>
      </c>
      <c r="L19" s="6" t="s">
        <v>46</v>
      </c>
      <c r="M19" s="6" t="s">
        <v>46</v>
      </c>
      <c r="N19" s="6" t="s">
        <v>46</v>
      </c>
      <c r="O19" s="6" t="s">
        <v>46</v>
      </c>
      <c r="P19" s="6" t="s">
        <v>46</v>
      </c>
      <c r="Q19" s="6" t="s">
        <v>46</v>
      </c>
      <c r="R19" s="6" t="s">
        <v>46</v>
      </c>
      <c r="S19" s="6" t="s">
        <v>46</v>
      </c>
      <c r="T19" s="6" t="s">
        <v>46</v>
      </c>
      <c r="U19" s="6" t="s">
        <v>46</v>
      </c>
      <c r="V19" s="6" t="s">
        <v>46</v>
      </c>
      <c r="W19" s="6" t="s">
        <v>46</v>
      </c>
      <c r="X19" s="6" t="s">
        <v>46</v>
      </c>
      <c r="Y19" s="6" t="s">
        <v>46</v>
      </c>
      <c r="Z19" s="6" t="s">
        <v>46</v>
      </c>
      <c r="AA19" s="6" t="s">
        <v>46</v>
      </c>
      <c r="AB19" s="6" t="s">
        <v>46</v>
      </c>
      <c r="AC19" s="6" t="s">
        <v>46</v>
      </c>
      <c r="AD19" s="6" t="s">
        <v>46</v>
      </c>
      <c r="AE19" s="6" t="s">
        <v>46</v>
      </c>
      <c r="AF19" s="6" t="s">
        <v>46</v>
      </c>
      <c r="AG19" s="6" t="s">
        <v>46</v>
      </c>
    </row>
    <row r="20" spans="1:33" x14ac:dyDescent="0.25">
      <c r="A20" s="5" t="s">
        <v>22</v>
      </c>
      <c r="B20" s="10">
        <v>169.95862796471715</v>
      </c>
      <c r="C20" s="6">
        <v>172.58685094856912</v>
      </c>
      <c r="D20" s="6">
        <v>175.45732724741828</v>
      </c>
      <c r="E20" s="6">
        <v>178.34956091729066</v>
      </c>
      <c r="F20" s="6">
        <v>181.21688938531298</v>
      </c>
      <c r="G20" s="6">
        <v>184.1105209402856</v>
      </c>
      <c r="H20" s="6">
        <v>187.08303483837039</v>
      </c>
      <c r="I20" s="6">
        <v>190.13965416447138</v>
      </c>
      <c r="J20" s="6">
        <v>193.28563961085115</v>
      </c>
      <c r="K20" s="6">
        <v>193.73976692288539</v>
      </c>
      <c r="L20" s="6">
        <v>194.13441833009045</v>
      </c>
      <c r="M20" s="6">
        <v>194.51861348951104</v>
      </c>
      <c r="N20" s="6">
        <v>194.89379133432851</v>
      </c>
      <c r="O20" s="6">
        <v>195.26023965117918</v>
      </c>
      <c r="P20" s="6">
        <v>195.61747879566911</v>
      </c>
      <c r="Q20" s="6">
        <v>195.96522098116219</v>
      </c>
      <c r="R20" s="6">
        <v>196.30250691887073</v>
      </c>
      <c r="S20" s="6">
        <v>196.63557198591405</v>
      </c>
      <c r="T20" s="6">
        <v>196.96384060901948</v>
      </c>
      <c r="U20" s="6">
        <v>197.28644942827827</v>
      </c>
      <c r="V20" s="6">
        <v>197.60311065705417</v>
      </c>
      <c r="W20" s="6">
        <v>197.91219350440826</v>
      </c>
      <c r="X20" s="6">
        <v>198.21225903715924</v>
      </c>
      <c r="Y20" s="6">
        <v>198.50206017988324</v>
      </c>
      <c r="Z20" s="6">
        <v>198.78082950155022</v>
      </c>
      <c r="AA20" s="6">
        <v>199.0476077133726</v>
      </c>
      <c r="AB20" s="6">
        <v>199.30114773992659</v>
      </c>
      <c r="AC20" s="6">
        <v>199.30114773992659</v>
      </c>
      <c r="AD20" s="6">
        <v>199.30114773992659</v>
      </c>
      <c r="AE20" s="6">
        <v>199.30114773992659</v>
      </c>
      <c r="AF20" s="6">
        <v>199.30114773992659</v>
      </c>
      <c r="AG20" s="6">
        <v>199.30114773992659</v>
      </c>
    </row>
    <row r="21" spans="1:33" x14ac:dyDescent="0.25">
      <c r="A21" s="5" t="s">
        <v>23</v>
      </c>
      <c r="B21" s="10">
        <v>42.773384999999998</v>
      </c>
      <c r="C21" s="6">
        <v>43.115147549999996</v>
      </c>
      <c r="D21" s="6">
        <v>43.566604199999993</v>
      </c>
      <c r="E21" s="6">
        <v>43.967721449999999</v>
      </c>
      <c r="F21" s="6">
        <v>44.358630900000001</v>
      </c>
      <c r="G21" s="6">
        <v>44.74070789999999</v>
      </c>
      <c r="H21" s="6">
        <v>45.115001849999999</v>
      </c>
      <c r="I21" s="6">
        <v>45.481520699999997</v>
      </c>
      <c r="J21" s="6">
        <v>45.800093099999991</v>
      </c>
      <c r="K21" s="6">
        <v>46.110246449999991</v>
      </c>
      <c r="L21" s="6">
        <v>46.413053999999995</v>
      </c>
      <c r="M21" s="6">
        <v>46.708897349999994</v>
      </c>
      <c r="N21" s="6">
        <v>46.997243849999997</v>
      </c>
      <c r="O21" s="6">
        <v>47.277910649999995</v>
      </c>
      <c r="P21" s="6">
        <v>47.5501425</v>
      </c>
      <c r="Q21" s="6">
        <v>47.818971749999996</v>
      </c>
      <c r="R21" s="6">
        <v>48.083984999999998</v>
      </c>
      <c r="S21" s="6">
        <v>48.344466749999995</v>
      </c>
      <c r="T21" s="6">
        <v>48.600138749999999</v>
      </c>
      <c r="U21" s="6">
        <v>48.849593849999998</v>
      </c>
      <c r="V21" s="6">
        <v>49.091901900000003</v>
      </c>
      <c r="W21" s="6">
        <v>49.325934000000004</v>
      </c>
      <c r="X21" s="6">
        <v>49.551022349999997</v>
      </c>
      <c r="Y21" s="6">
        <v>49.766459399999995</v>
      </c>
      <c r="Z21" s="6">
        <v>49.971275249999998</v>
      </c>
      <c r="AA21" s="6">
        <v>50.164197900000005</v>
      </c>
      <c r="AB21" s="6">
        <v>50.3446152</v>
      </c>
      <c r="AC21" s="6">
        <v>50.3446152</v>
      </c>
      <c r="AD21" s="6">
        <v>50.3446152</v>
      </c>
      <c r="AE21" s="6">
        <v>50.3446152</v>
      </c>
      <c r="AF21" s="6">
        <v>50.3446152</v>
      </c>
      <c r="AG21" s="6">
        <v>50.3446152</v>
      </c>
    </row>
    <row r="22" spans="1:33" x14ac:dyDescent="0.25">
      <c r="A22" s="3" t="s">
        <v>6</v>
      </c>
      <c r="B22" s="10">
        <v>608.28646715137882</v>
      </c>
      <c r="C22" s="4">
        <v>532.78826538515671</v>
      </c>
      <c r="D22" s="4">
        <v>465.31508461591562</v>
      </c>
      <c r="E22" s="4">
        <v>424.36789667925569</v>
      </c>
      <c r="F22" s="4">
        <v>387.76643932629702</v>
      </c>
      <c r="G22" s="4">
        <v>362.99961454548031</v>
      </c>
      <c r="H22" s="4">
        <v>348.18296721967101</v>
      </c>
      <c r="I22" s="4">
        <v>323.53969833143015</v>
      </c>
      <c r="J22" s="4">
        <v>295.72182034725455</v>
      </c>
      <c r="K22" s="4">
        <v>291.92448258680241</v>
      </c>
      <c r="L22" s="4">
        <v>277.19352330338188</v>
      </c>
      <c r="M22" s="4">
        <v>280.01987833311028</v>
      </c>
      <c r="N22" s="4">
        <v>279.68998759018399</v>
      </c>
      <c r="O22" s="4">
        <v>283.1193957288603</v>
      </c>
      <c r="P22" s="4">
        <v>281.20995162612002</v>
      </c>
      <c r="Q22" s="4">
        <v>268.39656452283282</v>
      </c>
      <c r="R22" s="4">
        <v>256.33651187160064</v>
      </c>
      <c r="S22" s="4">
        <v>242.25929353162763</v>
      </c>
      <c r="T22" s="4">
        <v>218.7014286133118</v>
      </c>
      <c r="U22" s="4">
        <v>202.82787328780441</v>
      </c>
      <c r="V22" s="4">
        <v>186.18656563604034</v>
      </c>
      <c r="W22" s="4">
        <v>188.48496526773178</v>
      </c>
      <c r="X22" s="4">
        <v>187.13763727051034</v>
      </c>
      <c r="Y22" s="4">
        <v>189.80328367472472</v>
      </c>
      <c r="Z22" s="4">
        <v>192.49684241042272</v>
      </c>
      <c r="AA22" s="4">
        <v>195.19669629667871</v>
      </c>
      <c r="AB22" s="4">
        <v>196.5456394686573</v>
      </c>
      <c r="AC22" s="4">
        <v>199.15542482442675</v>
      </c>
      <c r="AD22" s="4">
        <v>201.71440523048813</v>
      </c>
      <c r="AE22" s="4">
        <v>204.36340601583581</v>
      </c>
      <c r="AF22" s="4">
        <v>206.9271447974408</v>
      </c>
      <c r="AG22" s="4">
        <v>209.42439203164835</v>
      </c>
    </row>
    <row r="23" spans="1:33" x14ac:dyDescent="0.25">
      <c r="A23" s="3" t="s">
        <v>7</v>
      </c>
      <c r="B23" s="10">
        <v>20452.976648667871</v>
      </c>
      <c r="C23" s="4">
        <v>19709.48855002788</v>
      </c>
      <c r="D23" s="4">
        <v>18969.753616716163</v>
      </c>
      <c r="E23" s="4">
        <v>18486.332016994205</v>
      </c>
      <c r="F23" s="4">
        <v>18116.217206581419</v>
      </c>
      <c r="G23" s="4">
        <v>17712.125545776242</v>
      </c>
      <c r="H23" s="4">
        <v>17320.325168416475</v>
      </c>
      <c r="I23" s="4">
        <v>17344.347300244965</v>
      </c>
      <c r="J23" s="4">
        <v>17336.948239268273</v>
      </c>
      <c r="K23" s="4">
        <v>17313.168895927749</v>
      </c>
      <c r="L23" s="4">
        <v>17281.987034604444</v>
      </c>
      <c r="M23" s="4">
        <v>17247.26028177415</v>
      </c>
      <c r="N23" s="4">
        <v>17215.919736491964</v>
      </c>
      <c r="O23" s="4">
        <v>17115.902206377275</v>
      </c>
      <c r="P23" s="4">
        <v>17100.314023129376</v>
      </c>
      <c r="Q23" s="4">
        <v>17084.608518563924</v>
      </c>
      <c r="R23" s="4">
        <v>17072.227597828081</v>
      </c>
      <c r="S23" s="4">
        <v>17059.747003343349</v>
      </c>
      <c r="T23" s="4">
        <v>17047.314049268014</v>
      </c>
      <c r="U23" s="4">
        <v>17036.005342761138</v>
      </c>
      <c r="V23" s="4">
        <v>17025.085640311088</v>
      </c>
      <c r="W23" s="4">
        <v>17014.118114184221</v>
      </c>
      <c r="X23" s="4">
        <v>17003.967777789734</v>
      </c>
      <c r="Y23" s="4">
        <v>16993.901938219296</v>
      </c>
      <c r="Z23" s="4">
        <v>16983.907166734825</v>
      </c>
      <c r="AA23" s="4">
        <v>16973.830193929138</v>
      </c>
      <c r="AB23" s="4">
        <v>16963.804474654302</v>
      </c>
      <c r="AC23" s="4">
        <v>16953.523029173146</v>
      </c>
      <c r="AD23" s="4">
        <v>16943.162985889532</v>
      </c>
      <c r="AE23" s="4">
        <v>16932.827959689424</v>
      </c>
      <c r="AF23" s="4">
        <v>16922.567088432232</v>
      </c>
      <c r="AG23" s="4">
        <v>16913.353051556034</v>
      </c>
    </row>
    <row r="24" spans="1:33" x14ac:dyDescent="0.25">
      <c r="A24" s="5" t="s">
        <v>24</v>
      </c>
      <c r="B24" s="10">
        <v>12704.795459187226</v>
      </c>
      <c r="C24" s="6">
        <v>12021.640707131915</v>
      </c>
      <c r="D24" s="6">
        <v>11588.181839531622</v>
      </c>
      <c r="E24" s="6">
        <v>11256.128425106814</v>
      </c>
      <c r="F24" s="6">
        <v>11003.924309900602</v>
      </c>
      <c r="G24" s="6">
        <v>10729.650074538151</v>
      </c>
      <c r="H24" s="6">
        <v>10458.521476764765</v>
      </c>
      <c r="I24" s="6">
        <v>10463.70160218473</v>
      </c>
      <c r="J24" s="6">
        <v>10452.563437289602</v>
      </c>
      <c r="K24" s="6">
        <v>10429.104480319089</v>
      </c>
      <c r="L24" s="6">
        <v>10399.287191909254</v>
      </c>
      <c r="M24" s="6">
        <v>10366.841534866489</v>
      </c>
      <c r="N24" s="6">
        <v>10335.792227203579</v>
      </c>
      <c r="O24" s="6">
        <v>10318.241503571258</v>
      </c>
      <c r="P24" s="6">
        <v>10300.746942254562</v>
      </c>
      <c r="Q24" s="6">
        <v>10283.308363534077</v>
      </c>
      <c r="R24" s="6">
        <v>10265.9255882655</v>
      </c>
      <c r="S24" s="6">
        <v>10248.598437877781</v>
      </c>
      <c r="T24" s="6">
        <v>10231.326734371301</v>
      </c>
      <c r="U24" s="6">
        <v>10214.110300316046</v>
      </c>
      <c r="V24" s="6">
        <v>10196.948958849764</v>
      </c>
      <c r="W24" s="6">
        <v>10179.842533676176</v>
      </c>
      <c r="X24" s="6">
        <v>10162.790849063142</v>
      </c>
      <c r="Y24" s="6">
        <v>10145.793729840869</v>
      </c>
      <c r="Z24" s="6">
        <v>10128.851001400111</v>
      </c>
      <c r="AA24" s="6">
        <v>10111.962489690359</v>
      </c>
      <c r="AB24" s="6">
        <v>10095.128021218079</v>
      </c>
      <c r="AC24" s="6">
        <v>10078.347423044914</v>
      </c>
      <c r="AD24" s="6">
        <v>10061.620522785903</v>
      </c>
      <c r="AE24" s="6">
        <v>10044.947148607716</v>
      </c>
      <c r="AF24" s="6">
        <v>10028.327129226902</v>
      </c>
      <c r="AG24" s="6">
        <v>10011.760293908108</v>
      </c>
    </row>
    <row r="25" spans="1:33" x14ac:dyDescent="0.25">
      <c r="A25" s="5" t="s">
        <v>25</v>
      </c>
      <c r="B25" s="10">
        <v>2408.7027333506603</v>
      </c>
      <c r="C25" s="6">
        <v>2273.4499917668413</v>
      </c>
      <c r="D25" s="6">
        <v>2188.618485059023</v>
      </c>
      <c r="E25" s="6">
        <v>2120.7098151318833</v>
      </c>
      <c r="F25" s="6">
        <v>2062.7994551636557</v>
      </c>
      <c r="G25" s="6">
        <v>1998.7086016064482</v>
      </c>
      <c r="H25" s="6">
        <v>1932.6278900520076</v>
      </c>
      <c r="I25" s="6">
        <v>1951.4740573410138</v>
      </c>
      <c r="J25" s="6">
        <v>1957.4227804610691</v>
      </c>
      <c r="K25" s="6">
        <v>1961.5199840908037</v>
      </c>
      <c r="L25" s="6">
        <v>1964.6787498767992</v>
      </c>
      <c r="M25" s="6">
        <v>1967.5839816087057</v>
      </c>
      <c r="N25" s="6">
        <v>1970.9236802480636</v>
      </c>
      <c r="O25" s="6">
        <v>1971.3821538822597</v>
      </c>
      <c r="P25" s="6">
        <v>1971.8683833017324</v>
      </c>
      <c r="Q25" s="6">
        <v>1972.3562920460208</v>
      </c>
      <c r="R25" s="6">
        <v>1972.8458859151283</v>
      </c>
      <c r="S25" s="6">
        <v>1973.3371707290885</v>
      </c>
      <c r="T25" s="6">
        <v>1973.830152328037</v>
      </c>
      <c r="U25" s="6">
        <v>1974.3248365722798</v>
      </c>
      <c r="V25" s="6">
        <v>1974.821229342363</v>
      </c>
      <c r="W25" s="6">
        <v>1975.3193365391426</v>
      </c>
      <c r="X25" s="6">
        <v>1975.8191640838547</v>
      </c>
      <c r="Y25" s="6">
        <v>1976.3207179181866</v>
      </c>
      <c r="Z25" s="6">
        <v>1976.8240040043463</v>
      </c>
      <c r="AA25" s="6">
        <v>1977.329028325134</v>
      </c>
      <c r="AB25" s="6">
        <v>1977.8357968840132</v>
      </c>
      <c r="AC25" s="6">
        <v>1978.3443157051815</v>
      </c>
      <c r="AD25" s="6">
        <v>1978.8545908336441</v>
      </c>
      <c r="AE25" s="6">
        <v>1979.3666283352823</v>
      </c>
      <c r="AF25" s="6">
        <v>1979.8804342969293</v>
      </c>
      <c r="AG25" s="6">
        <v>1980.3960148264393</v>
      </c>
    </row>
    <row r="26" spans="1:33" x14ac:dyDescent="0.25">
      <c r="A26" s="5" t="s">
        <v>26</v>
      </c>
      <c r="B26" s="10">
        <v>3909.3177548811964</v>
      </c>
      <c r="C26" s="6">
        <v>4048.2167780245863</v>
      </c>
      <c r="D26" s="6">
        <v>3677.6536076525617</v>
      </c>
      <c r="E26" s="6">
        <v>3437.6226590175488</v>
      </c>
      <c r="F26" s="6">
        <v>3222.4784849788698</v>
      </c>
      <c r="G26" s="6">
        <v>3010.1749037714303</v>
      </c>
      <c r="H26" s="6">
        <v>2806.1834081587549</v>
      </c>
      <c r="I26" s="6">
        <v>2811.2697812435849</v>
      </c>
      <c r="J26" s="6">
        <v>2814.2074752368903</v>
      </c>
      <c r="K26" s="6">
        <v>2814.9711656881514</v>
      </c>
      <c r="L26" s="6">
        <v>2814.8147898619354</v>
      </c>
      <c r="M26" s="6">
        <v>2813.9980887970969</v>
      </c>
      <c r="N26" s="6">
        <v>2812.9508485162864</v>
      </c>
      <c r="O26" s="6">
        <v>2731.7080229701037</v>
      </c>
      <c r="P26" s="6">
        <v>2734.3015809876665</v>
      </c>
      <c r="Q26" s="6">
        <v>2736.9025409952592</v>
      </c>
      <c r="R26" s="6">
        <v>2739.5107942512914</v>
      </c>
      <c r="S26" s="6">
        <v>2742.0789930321571</v>
      </c>
      <c r="T26" s="6">
        <v>2744.6560617821619</v>
      </c>
      <c r="U26" s="6">
        <v>2747.2420311361448</v>
      </c>
      <c r="V26" s="6">
        <v>2749.8369318347472</v>
      </c>
      <c r="W26" s="6">
        <v>2752.4407947247842</v>
      </c>
      <c r="X26" s="6">
        <v>2755.053650759608</v>
      </c>
      <c r="Y26" s="6">
        <v>2757.6755309994769</v>
      </c>
      <c r="Z26" s="6">
        <v>2760.306466611924</v>
      </c>
      <c r="AA26" s="6">
        <v>2762.9464888721268</v>
      </c>
      <c r="AB26" s="6">
        <v>2765.595629163282</v>
      </c>
      <c r="AC26" s="6">
        <v>2768.2539189769755</v>
      </c>
      <c r="AD26" s="6">
        <v>2770.9213899135571</v>
      </c>
      <c r="AE26" s="6">
        <v>2773.5980736825204</v>
      </c>
      <c r="AF26" s="6">
        <v>2776.2840021028719</v>
      </c>
      <c r="AG26" s="6">
        <v>2778.9792071035163</v>
      </c>
    </row>
    <row r="27" spans="1:33" x14ac:dyDescent="0.25">
      <c r="A27" s="5" t="s">
        <v>27</v>
      </c>
      <c r="B27" s="10">
        <v>453.53203719999999</v>
      </c>
      <c r="C27" s="6">
        <v>415.13956000000002</v>
      </c>
      <c r="D27" s="6">
        <v>508.11164799999989</v>
      </c>
      <c r="E27" s="6">
        <v>601.08373599999993</v>
      </c>
      <c r="F27" s="6">
        <v>694.05582399999992</v>
      </c>
      <c r="G27" s="6">
        <v>787.0279119999999</v>
      </c>
      <c r="H27" s="6">
        <v>880</v>
      </c>
      <c r="I27" s="6">
        <v>880</v>
      </c>
      <c r="J27" s="6">
        <v>880</v>
      </c>
      <c r="K27" s="6">
        <v>880</v>
      </c>
      <c r="L27" s="6">
        <v>880</v>
      </c>
      <c r="M27" s="6">
        <v>880</v>
      </c>
      <c r="N27" s="6">
        <v>880</v>
      </c>
      <c r="O27" s="6">
        <v>880</v>
      </c>
      <c r="P27" s="6">
        <v>880</v>
      </c>
      <c r="Q27" s="6">
        <v>880</v>
      </c>
      <c r="R27" s="6">
        <v>880</v>
      </c>
      <c r="S27" s="6">
        <v>880</v>
      </c>
      <c r="T27" s="6">
        <v>880</v>
      </c>
      <c r="U27" s="6">
        <v>880</v>
      </c>
      <c r="V27" s="6">
        <v>880</v>
      </c>
      <c r="W27" s="6">
        <v>880</v>
      </c>
      <c r="X27" s="6">
        <v>880</v>
      </c>
      <c r="Y27" s="6">
        <v>880</v>
      </c>
      <c r="Z27" s="6">
        <v>880</v>
      </c>
      <c r="AA27" s="6">
        <v>880</v>
      </c>
      <c r="AB27" s="6">
        <v>880</v>
      </c>
      <c r="AC27" s="6">
        <v>880</v>
      </c>
      <c r="AD27" s="6">
        <v>880</v>
      </c>
      <c r="AE27" s="6">
        <v>880</v>
      </c>
      <c r="AF27" s="6">
        <v>880</v>
      </c>
      <c r="AG27" s="6">
        <v>880</v>
      </c>
    </row>
    <row r="28" spans="1:33" x14ac:dyDescent="0.25">
      <c r="A28" s="5" t="s">
        <v>28</v>
      </c>
      <c r="B28" s="10">
        <v>172.10677801800878</v>
      </c>
      <c r="C28" s="6">
        <v>145.16652173913047</v>
      </c>
      <c r="D28" s="6">
        <v>204.33970401741857</v>
      </c>
      <c r="E28" s="6">
        <v>268.94977298176838</v>
      </c>
      <c r="F28" s="6">
        <v>330.97893109490064</v>
      </c>
      <c r="G28" s="6">
        <v>390.42717835681532</v>
      </c>
      <c r="H28" s="6">
        <v>447.29451476751228</v>
      </c>
      <c r="I28" s="6">
        <v>447.29451476751228</v>
      </c>
      <c r="J28" s="6">
        <v>447.29451476751228</v>
      </c>
      <c r="K28" s="6">
        <v>447.29451476751228</v>
      </c>
      <c r="L28" s="6">
        <v>447.29451476751228</v>
      </c>
      <c r="M28" s="6">
        <v>447.29451476751228</v>
      </c>
      <c r="N28" s="6">
        <v>447.29451476751228</v>
      </c>
      <c r="O28" s="6">
        <v>447.29451476751228</v>
      </c>
      <c r="P28" s="6">
        <v>447.29451476751228</v>
      </c>
      <c r="Q28" s="6">
        <v>447.29451476751228</v>
      </c>
      <c r="R28" s="6">
        <v>447.29451476751228</v>
      </c>
      <c r="S28" s="6">
        <v>447.29451476751228</v>
      </c>
      <c r="T28" s="6">
        <v>447.29451476751228</v>
      </c>
      <c r="U28" s="6">
        <v>447.29451476751228</v>
      </c>
      <c r="V28" s="6">
        <v>447.29451476751228</v>
      </c>
      <c r="W28" s="6">
        <v>447.29451476751228</v>
      </c>
      <c r="X28" s="6">
        <v>447.29451476751228</v>
      </c>
      <c r="Y28" s="6">
        <v>447.29451476751228</v>
      </c>
      <c r="Z28" s="6">
        <v>447.29451476751228</v>
      </c>
      <c r="AA28" s="6">
        <v>447.29451476751228</v>
      </c>
      <c r="AB28" s="6">
        <v>447.29451476751228</v>
      </c>
      <c r="AC28" s="6">
        <v>447.29451476751228</v>
      </c>
      <c r="AD28" s="6">
        <v>447.29451476751228</v>
      </c>
      <c r="AE28" s="6">
        <v>447.29451476751228</v>
      </c>
      <c r="AF28" s="6">
        <v>447.29451476751228</v>
      </c>
      <c r="AG28" s="6">
        <v>447.29451476751228</v>
      </c>
    </row>
    <row r="29" spans="1:33" x14ac:dyDescent="0.25">
      <c r="A29" s="5" t="s">
        <v>29</v>
      </c>
      <c r="B29" s="10">
        <v>804.5218860307823</v>
      </c>
      <c r="C29" s="6">
        <v>805.87499136540987</v>
      </c>
      <c r="D29" s="6">
        <v>802.84833245554228</v>
      </c>
      <c r="E29" s="6">
        <v>801.83760875619305</v>
      </c>
      <c r="F29" s="6">
        <v>801.98020144339353</v>
      </c>
      <c r="G29" s="6">
        <v>796.13687550340137</v>
      </c>
      <c r="H29" s="6">
        <v>795.69787867343712</v>
      </c>
      <c r="I29" s="6">
        <v>790.60734470812281</v>
      </c>
      <c r="J29" s="6">
        <v>785.46003151320247</v>
      </c>
      <c r="K29" s="6">
        <v>780.2787510621929</v>
      </c>
      <c r="L29" s="6">
        <v>775.91178818894446</v>
      </c>
      <c r="M29" s="6">
        <v>771.54216173434634</v>
      </c>
      <c r="N29" s="6">
        <v>768.95846575652627</v>
      </c>
      <c r="O29" s="6">
        <v>767.27601118614234</v>
      </c>
      <c r="P29" s="6">
        <v>766.10260181790522</v>
      </c>
      <c r="Q29" s="6">
        <v>764.74680722105472</v>
      </c>
      <c r="R29" s="6">
        <v>766.65081462864873</v>
      </c>
      <c r="S29" s="6">
        <v>768.43788693681108</v>
      </c>
      <c r="T29" s="6">
        <v>770.20658601900345</v>
      </c>
      <c r="U29" s="6">
        <v>773.03365996915772</v>
      </c>
      <c r="V29" s="6">
        <v>776.18400551670265</v>
      </c>
      <c r="W29" s="6">
        <v>779.22093447660995</v>
      </c>
      <c r="X29" s="6">
        <v>783.00959911561813</v>
      </c>
      <c r="Y29" s="6">
        <v>786.81744469325486</v>
      </c>
      <c r="Z29" s="6">
        <v>790.63117995093126</v>
      </c>
      <c r="AA29" s="6">
        <v>794.2976722740093</v>
      </c>
      <c r="AB29" s="6">
        <v>797.95051262141669</v>
      </c>
      <c r="AC29" s="6">
        <v>801.28285667856494</v>
      </c>
      <c r="AD29" s="6">
        <v>804.47196758891573</v>
      </c>
      <c r="AE29" s="6">
        <v>807.62159429639428</v>
      </c>
      <c r="AF29" s="6">
        <v>810.78100803801726</v>
      </c>
      <c r="AG29" s="6">
        <v>814.92302095045807</v>
      </c>
    </row>
    <row r="30" spans="1:33" x14ac:dyDescent="0.25">
      <c r="A30" s="3" t="s">
        <v>8</v>
      </c>
      <c r="B30" s="10">
        <v>827.59806726181159</v>
      </c>
      <c r="C30" s="4">
        <v>806.64439341177172</v>
      </c>
      <c r="D30" s="4">
        <v>784.92324093124535</v>
      </c>
      <c r="E30" s="4">
        <v>763.04354656173723</v>
      </c>
      <c r="F30" s="4">
        <v>740.81930815497776</v>
      </c>
      <c r="G30" s="4">
        <v>718.31512183280688</v>
      </c>
      <c r="H30" s="4">
        <v>695.61381235469207</v>
      </c>
      <c r="I30" s="4">
        <v>673.77670642999283</v>
      </c>
      <c r="J30" s="4">
        <v>653.67218656806244</v>
      </c>
      <c r="K30" s="4">
        <v>635.19493155680516</v>
      </c>
      <c r="L30" s="4">
        <v>618.02912699344358</v>
      </c>
      <c r="M30" s="4">
        <v>602.1914440775688</v>
      </c>
      <c r="N30" s="4">
        <v>587.56263834407014</v>
      </c>
      <c r="O30" s="4">
        <v>573.82593936045373</v>
      </c>
      <c r="P30" s="4">
        <v>561.11643958345121</v>
      </c>
      <c r="Q30" s="4">
        <v>549.35592735887258</v>
      </c>
      <c r="R30" s="4">
        <v>538.46248427294529</v>
      </c>
      <c r="S30" s="4">
        <v>528.38452121191142</v>
      </c>
      <c r="T30" s="4">
        <v>519.05670169858536</v>
      </c>
      <c r="U30" s="4">
        <v>510.41660599330015</v>
      </c>
      <c r="V30" s="4">
        <v>502.40992593074384</v>
      </c>
      <c r="W30" s="4">
        <v>494.98235905857825</v>
      </c>
      <c r="X30" s="4">
        <v>488.0852503113212</v>
      </c>
      <c r="Y30" s="4">
        <v>481.67410983312078</v>
      </c>
      <c r="Z30" s="4">
        <v>475.70867190634362</v>
      </c>
      <c r="AA30" s="4">
        <v>470.15033156867656</v>
      </c>
      <c r="AB30" s="4">
        <v>464.96346883699164</v>
      </c>
      <c r="AC30" s="4">
        <v>459.35600252265448</v>
      </c>
      <c r="AD30" s="4">
        <v>454.10690596439917</v>
      </c>
      <c r="AE30" s="4">
        <v>449.19236970975498</v>
      </c>
      <c r="AF30" s="4">
        <v>444.59026633149352</v>
      </c>
      <c r="AG30" s="4">
        <v>440.27919998752975</v>
      </c>
    </row>
    <row r="31" spans="1:33" x14ac:dyDescent="0.25">
      <c r="A31" s="5" t="s">
        <v>30</v>
      </c>
      <c r="B31" s="10">
        <v>585.61538143807229</v>
      </c>
      <c r="C31" s="6">
        <v>566.9435384798777</v>
      </c>
      <c r="D31" s="6">
        <v>542.00218868514889</v>
      </c>
      <c r="E31" s="6">
        <v>517.19409871153266</v>
      </c>
      <c r="F31" s="6">
        <v>492.41082764128339</v>
      </c>
      <c r="G31" s="6">
        <v>467.56186588285522</v>
      </c>
      <c r="H31" s="6">
        <v>442.57162593772898</v>
      </c>
      <c r="I31" s="6">
        <v>418.49593415488175</v>
      </c>
      <c r="J31" s="6">
        <v>396.27864541792565</v>
      </c>
      <c r="K31" s="6">
        <v>375.7362980450211</v>
      </c>
      <c r="L31" s="6">
        <v>356.70905637657961</v>
      </c>
      <c r="M31" s="6">
        <v>339.05712947503321</v>
      </c>
      <c r="N31" s="6">
        <v>322.65777194491159</v>
      </c>
      <c r="O31" s="6">
        <v>307.19366639543694</v>
      </c>
      <c r="P31" s="6">
        <v>292.8029450442005</v>
      </c>
      <c r="Q31" s="6">
        <v>279.39820684627847</v>
      </c>
      <c r="R31" s="6">
        <v>266.90141026016823</v>
      </c>
      <c r="S31" s="6">
        <v>255.24259790789799</v>
      </c>
      <c r="T31" s="6">
        <v>244.35882008831013</v>
      </c>
      <c r="U31" s="6">
        <v>234.19322439865289</v>
      </c>
      <c r="V31" s="6">
        <v>224.69428420380427</v>
      </c>
      <c r="W31" s="6">
        <v>215.81514325610027</v>
      </c>
      <c r="X31" s="6">
        <v>207.51305756583125</v>
      </c>
      <c r="Y31" s="6">
        <v>199.74891878137282</v>
      </c>
      <c r="Z31" s="6">
        <v>192.48684596563066</v>
      </c>
      <c r="AA31" s="6">
        <v>185.69383484117461</v>
      </c>
      <c r="AB31" s="6">
        <v>179.33945539436991</v>
      </c>
      <c r="AC31" s="6">
        <v>173.39559024084261</v>
      </c>
      <c r="AD31" s="6">
        <v>167.83620741223919</v>
      </c>
      <c r="AE31" s="6">
        <v>162.63716227030307</v>
      </c>
      <c r="AF31" s="6">
        <v>157.77602412447587</v>
      </c>
      <c r="AG31" s="6">
        <v>153.23192385319305</v>
      </c>
    </row>
    <row r="32" spans="1:33" x14ac:dyDescent="0.25">
      <c r="A32" s="5" t="s">
        <v>31</v>
      </c>
      <c r="B32" s="10">
        <v>50.586544705737566</v>
      </c>
      <c r="C32" s="6">
        <v>50.976735142198002</v>
      </c>
      <c r="D32" s="6">
        <v>51.690736630024652</v>
      </c>
      <c r="E32" s="6">
        <v>52.345880476110523</v>
      </c>
      <c r="F32" s="6">
        <v>52.893369370450074</v>
      </c>
      <c r="G32" s="6">
        <v>53.380214209002403</v>
      </c>
      <c r="H32" s="6">
        <v>53.85464817102153</v>
      </c>
      <c r="I32" s="6">
        <v>54.318363648761988</v>
      </c>
      <c r="J32" s="6">
        <v>54.772959012686378</v>
      </c>
      <c r="K32" s="6">
        <v>55.218058175627021</v>
      </c>
      <c r="L32" s="6">
        <v>55.60486382757842</v>
      </c>
      <c r="M32" s="6">
        <v>55.981421104210732</v>
      </c>
      <c r="N32" s="6">
        <v>56.349140332402726</v>
      </c>
      <c r="O32" s="6">
        <v>56.70830357753016</v>
      </c>
      <c r="P32" s="6">
        <v>57.058440730633457</v>
      </c>
      <c r="Q32" s="6">
        <v>57.399269726336854</v>
      </c>
      <c r="R32" s="6">
        <v>57.729850346721165</v>
      </c>
      <c r="S32" s="6">
        <v>58.056294008261077</v>
      </c>
      <c r="T32" s="6">
        <v>58.378036580205084</v>
      </c>
      <c r="U32" s="6">
        <v>58.694231866425923</v>
      </c>
      <c r="V32" s="6">
        <v>59.004597801547838</v>
      </c>
      <c r="W32" s="6">
        <v>59.307536015108212</v>
      </c>
      <c r="X32" s="6">
        <v>59.601636180228269</v>
      </c>
      <c r="Y32" s="6">
        <v>59.885676013613086</v>
      </c>
      <c r="Z32" s="6">
        <v>60.158903340927303</v>
      </c>
      <c r="AA32" s="6">
        <v>60.420377944251776</v>
      </c>
      <c r="AB32" s="6">
        <v>60.668877540291511</v>
      </c>
      <c r="AC32" s="6">
        <v>60.668877540291511</v>
      </c>
      <c r="AD32" s="6">
        <v>60.668877540291511</v>
      </c>
      <c r="AE32" s="6">
        <v>60.668877540291511</v>
      </c>
      <c r="AF32" s="6">
        <v>60.668877540291511</v>
      </c>
      <c r="AG32" s="6">
        <v>60.668877540291511</v>
      </c>
    </row>
    <row r="33" spans="1:33" x14ac:dyDescent="0.25">
      <c r="A33" s="5" t="s">
        <v>32</v>
      </c>
      <c r="B33" s="10">
        <v>14.692707798990863</v>
      </c>
      <c r="C33" s="6">
        <v>14.692707798990863</v>
      </c>
      <c r="D33" s="6">
        <v>14.692707798990863</v>
      </c>
      <c r="E33" s="6">
        <v>14.692707798990863</v>
      </c>
      <c r="F33" s="6">
        <v>14.692707798990863</v>
      </c>
      <c r="G33" s="6">
        <v>14.692707798990863</v>
      </c>
      <c r="H33" s="6">
        <v>14.692707798990863</v>
      </c>
      <c r="I33" s="6">
        <v>14.692707798990863</v>
      </c>
      <c r="J33" s="6">
        <v>14.692707798990863</v>
      </c>
      <c r="K33" s="6">
        <v>14.692707798990863</v>
      </c>
      <c r="L33" s="6">
        <v>14.692707798990863</v>
      </c>
      <c r="M33" s="6">
        <v>14.692707798990863</v>
      </c>
      <c r="N33" s="6">
        <v>14.692707798990863</v>
      </c>
      <c r="O33" s="6">
        <v>14.692707798990863</v>
      </c>
      <c r="P33" s="6">
        <v>14.692707798990863</v>
      </c>
      <c r="Q33" s="6">
        <v>14.692707798990863</v>
      </c>
      <c r="R33" s="6">
        <v>14.692707798990863</v>
      </c>
      <c r="S33" s="6">
        <v>14.692707798990863</v>
      </c>
      <c r="T33" s="6">
        <v>14.692707798990863</v>
      </c>
      <c r="U33" s="6">
        <v>14.692707798990863</v>
      </c>
      <c r="V33" s="6">
        <v>14.692707798990863</v>
      </c>
      <c r="W33" s="6">
        <v>14.692707798990863</v>
      </c>
      <c r="X33" s="6">
        <v>14.692707798990863</v>
      </c>
      <c r="Y33" s="6">
        <v>14.692707798990863</v>
      </c>
      <c r="Z33" s="6">
        <v>14.692707798990863</v>
      </c>
      <c r="AA33" s="6">
        <v>14.692707798990863</v>
      </c>
      <c r="AB33" s="6">
        <v>14.692707798990863</v>
      </c>
      <c r="AC33" s="6">
        <v>14.692707798990863</v>
      </c>
      <c r="AD33" s="6">
        <v>14.692707798990863</v>
      </c>
      <c r="AE33" s="6">
        <v>14.692707798990863</v>
      </c>
      <c r="AF33" s="6">
        <v>14.692707798990863</v>
      </c>
      <c r="AG33" s="6">
        <v>14.692707798990863</v>
      </c>
    </row>
    <row r="34" spans="1:33" x14ac:dyDescent="0.25">
      <c r="A34" s="5" t="s">
        <v>33</v>
      </c>
      <c r="B34" s="10">
        <v>176.70343331901091</v>
      </c>
      <c r="C34" s="6">
        <v>174.03141199070512</v>
      </c>
      <c r="D34" s="6">
        <v>176.53760781708095</v>
      </c>
      <c r="E34" s="6">
        <v>178.81085957510305</v>
      </c>
      <c r="F34" s="6">
        <v>180.82240334425336</v>
      </c>
      <c r="G34" s="6">
        <v>182.68033394195839</v>
      </c>
      <c r="H34" s="6">
        <v>184.49483044695074</v>
      </c>
      <c r="I34" s="6">
        <v>186.26970082735824</v>
      </c>
      <c r="J34" s="6">
        <v>187.92787433845956</v>
      </c>
      <c r="K34" s="6">
        <v>189.54786753716621</v>
      </c>
      <c r="L34" s="6">
        <v>191.02249899029471</v>
      </c>
      <c r="M34" s="6">
        <v>192.46018569933398</v>
      </c>
      <c r="N34" s="6">
        <v>193.86301826776491</v>
      </c>
      <c r="O34" s="6">
        <v>195.23126158849584</v>
      </c>
      <c r="P34" s="6">
        <v>196.56234600962642</v>
      </c>
      <c r="Q34" s="6">
        <v>197.86574298726637</v>
      </c>
      <c r="R34" s="6">
        <v>199.13851586706505</v>
      </c>
      <c r="S34" s="6">
        <v>200.39292149676152</v>
      </c>
      <c r="T34" s="6">
        <v>201.62713723107936</v>
      </c>
      <c r="U34" s="6">
        <v>202.83644192923049</v>
      </c>
      <c r="V34" s="6">
        <v>204.01833612640087</v>
      </c>
      <c r="W34" s="6">
        <v>205.16697198837889</v>
      </c>
      <c r="X34" s="6">
        <v>206.27784876627084</v>
      </c>
      <c r="Y34" s="6">
        <v>207.34680723914403</v>
      </c>
      <c r="Z34" s="6">
        <v>208.37021480079477</v>
      </c>
      <c r="AA34" s="6">
        <v>209.34341098425932</v>
      </c>
      <c r="AB34" s="6">
        <v>210.26242810333935</v>
      </c>
      <c r="AC34" s="6">
        <v>210.59882694252951</v>
      </c>
      <c r="AD34" s="6">
        <v>210.9091132128776</v>
      </c>
      <c r="AE34" s="6">
        <v>211.19362210016953</v>
      </c>
      <c r="AF34" s="6">
        <v>211.4526568677353</v>
      </c>
      <c r="AG34" s="6">
        <v>211.68569079505437</v>
      </c>
    </row>
    <row r="35" spans="1:33" x14ac:dyDescent="0.25">
      <c r="A35" s="3" t="s">
        <v>34</v>
      </c>
      <c r="B35" s="10">
        <f t="shared" ref="B35:R35" si="0">SUM(B36:B43)</f>
        <v>2514.111231470763</v>
      </c>
      <c r="C35" s="4">
        <f t="shared" si="0"/>
        <v>2136.3990662263905</v>
      </c>
      <c r="D35" s="4">
        <f t="shared" si="0"/>
        <v>2421.2698020344105</v>
      </c>
      <c r="E35" s="4">
        <f t="shared" si="0"/>
        <v>2474.2813604376397</v>
      </c>
      <c r="F35" s="4">
        <f t="shared" si="0"/>
        <v>2897.1860484312101</v>
      </c>
      <c r="G35" s="4">
        <f t="shared" si="0"/>
        <v>2915.006697784449</v>
      </c>
      <c r="H35" s="4">
        <f t="shared" si="0"/>
        <v>3121.6641935109355</v>
      </c>
      <c r="I35" s="4">
        <f t="shared" si="0"/>
        <v>3644.9780388895852</v>
      </c>
      <c r="J35" s="4">
        <f t="shared" si="0"/>
        <v>4015.8507924163141</v>
      </c>
      <c r="K35" s="4">
        <f t="shared" si="0"/>
        <v>4142.4572379905294</v>
      </c>
      <c r="L35" s="4">
        <f t="shared" si="0"/>
        <v>4341.0445347769</v>
      </c>
      <c r="M35" s="4">
        <f t="shared" si="0"/>
        <v>4814.0068968174692</v>
      </c>
      <c r="N35" s="4">
        <f t="shared" si="0"/>
        <v>4940.3884531732674</v>
      </c>
      <c r="O35" s="4">
        <f t="shared" si="0"/>
        <v>4956.8984768501505</v>
      </c>
      <c r="P35" s="4">
        <f t="shared" si="0"/>
        <v>4849.5902566342356</v>
      </c>
      <c r="Q35" s="4">
        <f t="shared" si="0"/>
        <v>4858.5364137616725</v>
      </c>
      <c r="R35" s="4">
        <f t="shared" si="0"/>
        <v>4862.2378401645919</v>
      </c>
      <c r="S35" s="4">
        <f t="shared" ref="S35:AB35" si="1">SUM(S36:S43)</f>
        <v>5005.8670663208304</v>
      </c>
      <c r="T35" s="4">
        <f t="shared" si="1"/>
        <v>5159.6650324090233</v>
      </c>
      <c r="U35" s="4">
        <f t="shared" si="1"/>
        <v>5236.6671060359649</v>
      </c>
      <c r="V35" s="4">
        <f t="shared" si="1"/>
        <v>5203.3228787874195</v>
      </c>
      <c r="W35" s="4">
        <f t="shared" si="1"/>
        <v>5182.6861914228393</v>
      </c>
      <c r="X35" s="4">
        <f t="shared" si="1"/>
        <v>5195.012179978803</v>
      </c>
      <c r="Y35" s="4">
        <f t="shared" si="1"/>
        <v>5147.2018754521168</v>
      </c>
      <c r="Z35" s="4">
        <f t="shared" si="1"/>
        <v>5070.4625493702188</v>
      </c>
      <c r="AA35" s="4">
        <f t="shared" si="1"/>
        <v>5209.0914872680933</v>
      </c>
      <c r="AB35" s="4">
        <f t="shared" si="1"/>
        <v>5194.4886392215076</v>
      </c>
      <c r="AC35" s="4">
        <f t="shared" ref="AC35:AG35" si="2">SUM(AC36:AC43)</f>
        <v>4891.7511043931818</v>
      </c>
      <c r="AD35" s="4">
        <f t="shared" si="2"/>
        <v>4788.8407209749939</v>
      </c>
      <c r="AE35" s="4">
        <f t="shared" si="2"/>
        <v>4765.9803967382313</v>
      </c>
      <c r="AF35" s="4">
        <f t="shared" si="2"/>
        <v>4526.7660378024457</v>
      </c>
      <c r="AG35" s="4">
        <f t="shared" si="2"/>
        <v>4354.4466631495998</v>
      </c>
    </row>
    <row r="36" spans="1:33" x14ac:dyDescent="0.25">
      <c r="A36" s="5" t="s">
        <v>35</v>
      </c>
      <c r="B36" s="10">
        <v>-2572.3151657100407</v>
      </c>
      <c r="C36" s="6">
        <v>-2676.5285102962107</v>
      </c>
      <c r="D36" s="6">
        <v>-1804.7831474504271</v>
      </c>
      <c r="E36" s="6">
        <v>-1582.1994917317893</v>
      </c>
      <c r="F36" s="6">
        <v>-1195.7595053355219</v>
      </c>
      <c r="G36" s="6">
        <v>-1032.0868821955737</v>
      </c>
      <c r="H36" s="6">
        <v>-608.64634507527512</v>
      </c>
      <c r="I36" s="6">
        <v>244.56021293468999</v>
      </c>
      <c r="J36" s="6">
        <v>737.34820606015535</v>
      </c>
      <c r="K36" s="6">
        <v>599.21096782281131</v>
      </c>
      <c r="L36" s="6">
        <v>728.97066536274815</v>
      </c>
      <c r="M36" s="6">
        <v>1378.4216954989895</v>
      </c>
      <c r="N36" s="6">
        <v>1476.7748026874733</v>
      </c>
      <c r="O36" s="6">
        <v>1409.1489097375538</v>
      </c>
      <c r="P36" s="6">
        <v>1195.2545274754093</v>
      </c>
      <c r="Q36" s="6">
        <v>1059.3212481168084</v>
      </c>
      <c r="R36" s="6">
        <v>1111.9095679858567</v>
      </c>
      <c r="S36" s="6">
        <v>1281.9999619862383</v>
      </c>
      <c r="T36" s="6">
        <v>1558.6711552656855</v>
      </c>
      <c r="U36" s="6">
        <v>1658.572629221185</v>
      </c>
      <c r="V36" s="6">
        <v>1512.1308420189494</v>
      </c>
      <c r="W36" s="6">
        <v>1460.5767819598641</v>
      </c>
      <c r="X36" s="6">
        <v>1348.6712521440677</v>
      </c>
      <c r="Y36" s="6">
        <v>1427.893407156884</v>
      </c>
      <c r="Z36" s="6">
        <v>1321.362606293829</v>
      </c>
      <c r="AA36" s="6">
        <v>1540.1071161047255</v>
      </c>
      <c r="AB36" s="6">
        <v>1410.4014143010263</v>
      </c>
      <c r="AC36" s="6">
        <v>971.28295789166668</v>
      </c>
      <c r="AD36" s="6">
        <v>815.79182465338806</v>
      </c>
      <c r="AE36" s="6">
        <v>897.35788260312563</v>
      </c>
      <c r="AF36" s="6">
        <v>474.22248777289769</v>
      </c>
      <c r="AG36" s="6">
        <v>229.80833648371251</v>
      </c>
    </row>
    <row r="37" spans="1:33" x14ac:dyDescent="0.25">
      <c r="A37" s="5" t="s">
        <v>36</v>
      </c>
      <c r="B37" s="10">
        <v>10.585224325985052</v>
      </c>
      <c r="C37" s="6">
        <v>-60.279094786384903</v>
      </c>
      <c r="D37" s="6">
        <v>-46.945348043453443</v>
      </c>
      <c r="E37" s="6">
        <v>-34.121885541659267</v>
      </c>
      <c r="F37" s="6">
        <v>-22.661028649783209</v>
      </c>
      <c r="G37" s="6">
        <v>-11.945640502662071</v>
      </c>
      <c r="H37" s="6">
        <v>-27.520703042255938</v>
      </c>
      <c r="I37" s="6">
        <v>-33.912283427699798</v>
      </c>
      <c r="J37" s="6">
        <v>-29.517814867918961</v>
      </c>
      <c r="K37" s="6">
        <v>-26.613226005329881</v>
      </c>
      <c r="L37" s="6">
        <v>-25.361782749274969</v>
      </c>
      <c r="M37" s="6">
        <v>-25.81190843252358</v>
      </c>
      <c r="N37" s="6">
        <v>-28.12295308750052</v>
      </c>
      <c r="O37" s="6">
        <v>-28.223328095041282</v>
      </c>
      <c r="P37" s="6">
        <v>-27.275168872931506</v>
      </c>
      <c r="Q37" s="6">
        <v>-26.901394540433614</v>
      </c>
      <c r="R37" s="6">
        <v>-26.949422629617558</v>
      </c>
      <c r="S37" s="6">
        <v>-27.214029276341353</v>
      </c>
      <c r="T37" s="6">
        <v>-27.44771608364427</v>
      </c>
      <c r="U37" s="6">
        <v>-27.335176583001576</v>
      </c>
      <c r="V37" s="6">
        <v>-27.187151330994979</v>
      </c>
      <c r="W37" s="6">
        <v>-27.172481740672207</v>
      </c>
      <c r="X37" s="6">
        <v>-27.217662940711996</v>
      </c>
      <c r="Y37" s="6">
        <v>-27.262369659227733</v>
      </c>
      <c r="Z37" s="6">
        <v>-27.270426389708785</v>
      </c>
      <c r="AA37" s="6">
        <v>-27.240878107386223</v>
      </c>
      <c r="AB37" s="6">
        <v>-27.225161694783637</v>
      </c>
      <c r="AC37" s="6">
        <v>-27.225161694783637</v>
      </c>
      <c r="AD37" s="6">
        <v>-27.225161694783637</v>
      </c>
      <c r="AE37" s="6">
        <v>-27.225161694783637</v>
      </c>
      <c r="AF37" s="6">
        <v>-27.225161694783637</v>
      </c>
      <c r="AG37" s="6">
        <v>-27.225161694783637</v>
      </c>
    </row>
    <row r="38" spans="1:33" x14ac:dyDescent="0.25">
      <c r="A38" s="5" t="s">
        <v>37</v>
      </c>
      <c r="B38" s="10">
        <v>2373.271098558776</v>
      </c>
      <c r="C38" s="6">
        <v>2169.8439202338341</v>
      </c>
      <c r="D38" s="6">
        <v>1862.971184095217</v>
      </c>
      <c r="E38" s="6">
        <v>1741.2259174657877</v>
      </c>
      <c r="F38" s="6">
        <v>1841.4362863856163</v>
      </c>
      <c r="G38" s="6">
        <v>1729.5686249372161</v>
      </c>
      <c r="H38" s="6">
        <v>1603.7988747703439</v>
      </c>
      <c r="I38" s="6">
        <v>1596.9514116756277</v>
      </c>
      <c r="J38" s="6">
        <v>1600.4518441151456</v>
      </c>
      <c r="K38" s="6">
        <v>1593.5980295089996</v>
      </c>
      <c r="L38" s="6">
        <v>1594.113532853547</v>
      </c>
      <c r="M38" s="6">
        <v>1593.6681048035093</v>
      </c>
      <c r="N38" s="6">
        <v>1593.6232335554955</v>
      </c>
      <c r="O38" s="6">
        <v>1593.6193266218265</v>
      </c>
      <c r="P38" s="6">
        <v>1593.8276304132203</v>
      </c>
      <c r="Q38" s="6">
        <v>1593.816137467619</v>
      </c>
      <c r="R38" s="6">
        <v>1593.7592056660053</v>
      </c>
      <c r="S38" s="6">
        <v>1593.75526675015</v>
      </c>
      <c r="T38" s="6">
        <v>1593.7797340346433</v>
      </c>
      <c r="U38" s="6">
        <v>1593.7985449770258</v>
      </c>
      <c r="V38" s="6">
        <v>1593.7777107499583</v>
      </c>
      <c r="W38" s="6">
        <v>1593.772454210118</v>
      </c>
      <c r="X38" s="6">
        <v>1593.7684986476588</v>
      </c>
      <c r="Y38" s="6">
        <v>1593.7730852359268</v>
      </c>
      <c r="Z38" s="6">
        <v>1593.7692702315364</v>
      </c>
      <c r="AA38" s="6">
        <v>1593.7629365802629</v>
      </c>
      <c r="AB38" s="6">
        <v>1593.7589676244229</v>
      </c>
      <c r="AC38" s="6">
        <v>1593.7589676244229</v>
      </c>
      <c r="AD38" s="6">
        <v>1593.7589676244229</v>
      </c>
      <c r="AE38" s="6">
        <v>1593.7589676244229</v>
      </c>
      <c r="AF38" s="6">
        <v>1593.7589676244229</v>
      </c>
      <c r="AG38" s="6">
        <v>1593.7589676244229</v>
      </c>
    </row>
    <row r="39" spans="1:33" x14ac:dyDescent="0.25">
      <c r="A39" s="5" t="s">
        <v>38</v>
      </c>
      <c r="B39" s="10">
        <v>3372.9154773079931</v>
      </c>
      <c r="C39" s="6">
        <v>3624.5728174990481</v>
      </c>
      <c r="D39" s="6">
        <v>3617.4875343066669</v>
      </c>
      <c r="E39" s="6">
        <v>3611.9907311143129</v>
      </c>
      <c r="F39" s="6">
        <v>3607.1551545886314</v>
      </c>
      <c r="G39" s="6">
        <v>3604.5692847295691</v>
      </c>
      <c r="H39" s="6">
        <v>3601.9486984514583</v>
      </c>
      <c r="I39" s="6">
        <v>3612.2921636893661</v>
      </c>
      <c r="J39" s="6">
        <v>3626.948235588332</v>
      </c>
      <c r="K39" s="6">
        <v>3640.6770541333512</v>
      </c>
      <c r="L39" s="6">
        <v>3654.484912693646</v>
      </c>
      <c r="M39" s="6">
        <v>3668.2927712519104</v>
      </c>
      <c r="N39" s="6">
        <v>3681.5974831435078</v>
      </c>
      <c r="O39" s="6">
        <v>3694.9021950351053</v>
      </c>
      <c r="P39" s="6">
        <v>3708.2069069267027</v>
      </c>
      <c r="Q39" s="6">
        <v>3721.5116188183001</v>
      </c>
      <c r="R39" s="6">
        <v>3734.5680280965644</v>
      </c>
      <c r="S39" s="6">
        <v>3747.1615427081624</v>
      </c>
      <c r="T39" s="6">
        <v>3759.172870653093</v>
      </c>
      <c r="U39" s="6">
        <v>3770.32364558469</v>
      </c>
      <c r="V39" s="6">
        <v>3779.7366655829551</v>
      </c>
      <c r="W39" s="6">
        <v>3788.1345871812196</v>
      </c>
      <c r="X39" s="6">
        <v>3796.8775754461503</v>
      </c>
      <c r="Y39" s="6">
        <v>3804.0320837110548</v>
      </c>
      <c r="Z39" s="6">
        <v>3810.5253653092841</v>
      </c>
      <c r="AA39" s="6">
        <v>3814.7689402408973</v>
      </c>
      <c r="AB39" s="6">
        <v>3818.5093685058437</v>
      </c>
      <c r="AC39" s="6">
        <v>3818.5093685058437</v>
      </c>
      <c r="AD39" s="6">
        <v>3818.5093685058437</v>
      </c>
      <c r="AE39" s="6">
        <v>3818.5093685058437</v>
      </c>
      <c r="AF39" s="6">
        <v>3818.5093685058437</v>
      </c>
      <c r="AG39" s="6">
        <v>3818.5093685058437</v>
      </c>
    </row>
    <row r="40" spans="1:33" x14ac:dyDescent="0.25">
      <c r="A40" s="5" t="s">
        <v>39</v>
      </c>
      <c r="B40" s="10">
        <v>110.39093602215392</v>
      </c>
      <c r="C40" s="6">
        <v>104.66456162015156</v>
      </c>
      <c r="D40" s="6">
        <v>104.29863451631135</v>
      </c>
      <c r="E40" s="6">
        <v>103.93270741247116</v>
      </c>
      <c r="F40" s="6">
        <v>94.386717253547914</v>
      </c>
      <c r="G40" s="6">
        <v>94.020790149707722</v>
      </c>
      <c r="H40" s="6">
        <v>93.55070315586741</v>
      </c>
      <c r="I40" s="6">
        <v>93.180992000275452</v>
      </c>
      <c r="J40" s="6">
        <v>92.811280844683509</v>
      </c>
      <c r="K40" s="6">
        <v>92.441569689091537</v>
      </c>
      <c r="L40" s="6">
        <v>92.071858533499579</v>
      </c>
      <c r="M40" s="6">
        <v>91.628299288652343</v>
      </c>
      <c r="N40" s="6">
        <v>91.256317702009312</v>
      </c>
      <c r="O40" s="6">
        <v>90.884336115366324</v>
      </c>
      <c r="P40" s="6">
        <v>90.512354528723321</v>
      </c>
      <c r="Q40" s="6">
        <v>90.14037294208029</v>
      </c>
      <c r="R40" s="6">
        <v>89.768391355437288</v>
      </c>
      <c r="S40" s="6">
        <v>89.768391355437132</v>
      </c>
      <c r="T40" s="6">
        <v>89.768391355437132</v>
      </c>
      <c r="U40" s="6">
        <v>89.768391355437132</v>
      </c>
      <c r="V40" s="6">
        <v>89.768391355437132</v>
      </c>
      <c r="W40" s="6">
        <v>89.768391355437132</v>
      </c>
      <c r="X40" s="6">
        <v>89.768391355437132</v>
      </c>
      <c r="Y40" s="6">
        <v>89.768391355437132</v>
      </c>
      <c r="Z40" s="6">
        <v>89.768391355437132</v>
      </c>
      <c r="AA40" s="6">
        <v>89.768391355437132</v>
      </c>
      <c r="AB40" s="6">
        <v>89.768391355437132</v>
      </c>
      <c r="AC40" s="6">
        <v>89.768391355437132</v>
      </c>
      <c r="AD40" s="6">
        <v>89.768391355437132</v>
      </c>
      <c r="AE40" s="6">
        <v>89.768391355437132</v>
      </c>
      <c r="AF40" s="6">
        <v>89.768391355437132</v>
      </c>
      <c r="AG40" s="6">
        <v>89.768391355437132</v>
      </c>
    </row>
    <row r="41" spans="1:33" x14ac:dyDescent="0.25">
      <c r="A41" s="5" t="s">
        <v>40</v>
      </c>
      <c r="B41" s="10">
        <v>5.8844028571432974</v>
      </c>
      <c r="C41" s="6">
        <v>8.69707150065822</v>
      </c>
      <c r="D41" s="6">
        <v>8.69707150065822</v>
      </c>
      <c r="E41" s="6">
        <v>8.69707150065822</v>
      </c>
      <c r="F41" s="6">
        <v>8.69707150065822</v>
      </c>
      <c r="G41" s="6">
        <v>8.69707150065822</v>
      </c>
      <c r="H41" s="6">
        <v>8.69707150065822</v>
      </c>
      <c r="I41" s="6">
        <v>8.69707150065822</v>
      </c>
      <c r="J41" s="6">
        <v>8.69707150065822</v>
      </c>
      <c r="K41" s="6">
        <v>8.69707150065822</v>
      </c>
      <c r="L41" s="6">
        <v>8.69707150065822</v>
      </c>
      <c r="M41" s="6">
        <v>8.69707150065822</v>
      </c>
      <c r="N41" s="6">
        <v>8.69707150065822</v>
      </c>
      <c r="O41" s="6">
        <v>8.69707150065822</v>
      </c>
      <c r="P41" s="6">
        <v>8.69707150065822</v>
      </c>
      <c r="Q41" s="6">
        <v>8.69707150065822</v>
      </c>
      <c r="R41" s="6">
        <v>8.69707150065822</v>
      </c>
      <c r="S41" s="6">
        <v>8.69707150065822</v>
      </c>
      <c r="T41" s="6">
        <v>8.69707150065822</v>
      </c>
      <c r="U41" s="6">
        <v>8.69707150065822</v>
      </c>
      <c r="V41" s="6">
        <v>8.69707150065822</v>
      </c>
      <c r="W41" s="6">
        <v>8.69707150065822</v>
      </c>
      <c r="X41" s="6">
        <v>8.69707150065822</v>
      </c>
      <c r="Y41" s="6">
        <v>8.69707150065822</v>
      </c>
      <c r="Z41" s="6">
        <v>8.69707150065822</v>
      </c>
      <c r="AA41" s="6">
        <v>8.69707150065822</v>
      </c>
      <c r="AB41" s="6">
        <v>8.69707150065822</v>
      </c>
      <c r="AC41" s="6">
        <v>8.69707150065822</v>
      </c>
      <c r="AD41" s="6">
        <v>8.69707150065822</v>
      </c>
      <c r="AE41" s="6">
        <v>8.69707150065822</v>
      </c>
      <c r="AF41" s="6">
        <v>8.69707150065822</v>
      </c>
      <c r="AG41" s="6">
        <v>8.69707150065822</v>
      </c>
    </row>
    <row r="42" spans="1:33" x14ac:dyDescent="0.25">
      <c r="A42" s="5" t="s">
        <v>41</v>
      </c>
      <c r="B42" s="10">
        <v>-786.62074189124758</v>
      </c>
      <c r="C42" s="6">
        <v>-1034.5716995447058</v>
      </c>
      <c r="D42" s="6">
        <v>-1320.4561268905622</v>
      </c>
      <c r="E42" s="6">
        <v>-1375.2436897821415</v>
      </c>
      <c r="F42" s="6">
        <v>-1436.0686473119383</v>
      </c>
      <c r="G42" s="6">
        <v>-1477.8165508344664</v>
      </c>
      <c r="H42" s="6">
        <v>-1550.1641062498613</v>
      </c>
      <c r="I42" s="6">
        <v>-1876.7915294833329</v>
      </c>
      <c r="J42" s="6">
        <v>-2020.8880308247415</v>
      </c>
      <c r="K42" s="6">
        <v>-1765.5542286590521</v>
      </c>
      <c r="L42" s="6">
        <v>-1711.9317234179243</v>
      </c>
      <c r="M42" s="6">
        <v>-1900.8891370937276</v>
      </c>
      <c r="N42" s="6">
        <v>-1883.437502328376</v>
      </c>
      <c r="O42" s="6">
        <v>-1812.1300340653186</v>
      </c>
      <c r="P42" s="6">
        <v>-1719.6330653375467</v>
      </c>
      <c r="Q42" s="6">
        <v>-1588.0486405433599</v>
      </c>
      <c r="R42" s="6">
        <v>-1649.5150018103122</v>
      </c>
      <c r="S42" s="6">
        <v>-1688.3011387034744</v>
      </c>
      <c r="T42" s="6">
        <v>-1822.9764743168496</v>
      </c>
      <c r="U42" s="6">
        <v>-1857.1580000200302</v>
      </c>
      <c r="V42" s="6">
        <v>-1753.6006510895436</v>
      </c>
      <c r="W42" s="6">
        <v>-1731.0906130437859</v>
      </c>
      <c r="X42" s="6">
        <v>-1615.5529461744577</v>
      </c>
      <c r="Y42" s="6">
        <v>-1749.6997938486168</v>
      </c>
      <c r="Z42" s="6">
        <v>-1726.3897289308175</v>
      </c>
      <c r="AA42" s="6">
        <v>-1810.7720904065018</v>
      </c>
      <c r="AB42" s="6">
        <v>-1699.4214123710972</v>
      </c>
      <c r="AC42" s="6">
        <v>-1563.0404907900629</v>
      </c>
      <c r="AD42" s="6">
        <v>-1510.4597409699727</v>
      </c>
      <c r="AE42" s="6">
        <v>-1614.8861231564736</v>
      </c>
      <c r="AF42" s="6">
        <v>-1430.9650872620305</v>
      </c>
      <c r="AG42" s="6">
        <v>-1358.8703106256912</v>
      </c>
    </row>
    <row r="43" spans="1:33" x14ac:dyDescent="0.25">
      <c r="A43" s="5" t="s">
        <v>42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33" s="2" customFormat="1" x14ac:dyDescent="0.25">
      <c r="A45" s="1" t="s">
        <v>9</v>
      </c>
      <c r="B45" s="8">
        <v>53938.400517968359</v>
      </c>
      <c r="C45" s="8">
        <v>52089.682952789168</v>
      </c>
      <c r="D45" s="8">
        <v>50734.02683947741</v>
      </c>
      <c r="E45" s="8">
        <v>49770.602349271365</v>
      </c>
      <c r="F45" s="8">
        <v>47566.559677711928</v>
      </c>
      <c r="G45" s="8">
        <v>46219.796856609522</v>
      </c>
      <c r="H45" s="8">
        <v>45069.003736452476</v>
      </c>
      <c r="I45" s="8">
        <v>43855.603216268326</v>
      </c>
      <c r="J45" s="8">
        <v>42593.780934349488</v>
      </c>
      <c r="K45" s="8">
        <v>41610.028847499096</v>
      </c>
      <c r="L45" s="8">
        <v>40848.297751908896</v>
      </c>
      <c r="M45" s="8">
        <v>40242.880570373469</v>
      </c>
      <c r="N45" s="8">
        <v>39788.750999469768</v>
      </c>
      <c r="O45" s="8">
        <v>39217.069425169117</v>
      </c>
      <c r="P45" s="8">
        <v>38856.985763315548</v>
      </c>
      <c r="Q45" s="8">
        <v>37976.308806459812</v>
      </c>
      <c r="R45" s="8">
        <v>37322.514073588311</v>
      </c>
      <c r="S45" s="8">
        <v>36726.607861623153</v>
      </c>
      <c r="T45" s="8">
        <v>36259.143823741964</v>
      </c>
      <c r="U45" s="8">
        <v>36206.8608446086</v>
      </c>
      <c r="V45" s="8">
        <v>35917.18335439681</v>
      </c>
      <c r="W45" s="8">
        <v>36015.650725696418</v>
      </c>
      <c r="X45" s="8">
        <v>35396.110648968061</v>
      </c>
      <c r="Y45" s="8">
        <v>34988.202224719236</v>
      </c>
      <c r="Z45" s="8">
        <v>34792.077993878876</v>
      </c>
      <c r="AA45" s="8">
        <v>34595.005910197295</v>
      </c>
      <c r="AB45" s="8">
        <v>34556.847789796018</v>
      </c>
      <c r="AC45" s="8">
        <v>34375.053368140922</v>
      </c>
      <c r="AD45" s="8">
        <v>34364.451555505089</v>
      </c>
      <c r="AE45" s="8">
        <v>34247.91852335837</v>
      </c>
      <c r="AF45" s="8">
        <v>34131.633350762073</v>
      </c>
      <c r="AG45" s="8">
        <v>34108.047581404717</v>
      </c>
    </row>
    <row r="46" spans="1:33" x14ac:dyDescent="0.25">
      <c r="B46" s="11">
        <f t="shared" ref="B46:AB46" si="3">B45-(B2+B7+B8+B9+B10+B16+B22+B23+B30)</f>
        <v>0</v>
      </c>
      <c r="C46" s="11">
        <f t="shared" si="3"/>
        <v>0</v>
      </c>
      <c r="D46" s="11">
        <f t="shared" si="3"/>
        <v>0</v>
      </c>
      <c r="E46" s="11">
        <f t="shared" si="3"/>
        <v>0</v>
      </c>
      <c r="F46" s="11">
        <f t="shared" si="3"/>
        <v>0</v>
      </c>
      <c r="G46" s="11">
        <f t="shared" si="3"/>
        <v>0</v>
      </c>
      <c r="H46" s="11">
        <f t="shared" si="3"/>
        <v>0</v>
      </c>
      <c r="I46" s="11">
        <f t="shared" si="3"/>
        <v>0</v>
      </c>
      <c r="J46" s="11">
        <f t="shared" si="3"/>
        <v>0</v>
      </c>
      <c r="K46" s="11">
        <f t="shared" si="3"/>
        <v>0</v>
      </c>
      <c r="L46" s="11">
        <f t="shared" si="3"/>
        <v>0</v>
      </c>
      <c r="M46" s="11">
        <f t="shared" si="3"/>
        <v>0</v>
      </c>
      <c r="N46" s="11">
        <f t="shared" si="3"/>
        <v>0</v>
      </c>
      <c r="O46" s="11">
        <f t="shared" si="3"/>
        <v>0</v>
      </c>
      <c r="P46" s="11">
        <f t="shared" si="3"/>
        <v>0</v>
      </c>
      <c r="Q46" s="11">
        <f t="shared" si="3"/>
        <v>0</v>
      </c>
      <c r="R46" s="11">
        <f t="shared" si="3"/>
        <v>0</v>
      </c>
      <c r="S46" s="11">
        <f t="shared" si="3"/>
        <v>0</v>
      </c>
      <c r="T46" s="11">
        <f t="shared" si="3"/>
        <v>0</v>
      </c>
      <c r="U46" s="11">
        <f t="shared" si="3"/>
        <v>0</v>
      </c>
      <c r="V46" s="11">
        <f t="shared" si="3"/>
        <v>0</v>
      </c>
      <c r="W46" s="11">
        <f t="shared" si="3"/>
        <v>0</v>
      </c>
      <c r="X46" s="11">
        <f t="shared" si="3"/>
        <v>0</v>
      </c>
      <c r="Y46" s="11">
        <f t="shared" si="3"/>
        <v>0</v>
      </c>
      <c r="Z46" s="11">
        <f t="shared" si="3"/>
        <v>0</v>
      </c>
      <c r="AA46" s="11">
        <f t="shared" si="3"/>
        <v>0</v>
      </c>
      <c r="AB46" s="11">
        <f t="shared" si="3"/>
        <v>0</v>
      </c>
      <c r="AC46" s="11">
        <f t="shared" ref="AC46:AG46" si="4">AC45-(AC2+AC7+AC8+AC9+AC10+AC16+AC22+AC23+AC30)</f>
        <v>0</v>
      </c>
      <c r="AD46" s="11">
        <f t="shared" si="4"/>
        <v>0</v>
      </c>
      <c r="AE46" s="11">
        <f t="shared" si="4"/>
        <v>0</v>
      </c>
      <c r="AF46" s="11">
        <f t="shared" si="4"/>
        <v>0</v>
      </c>
      <c r="AG46" s="11">
        <f t="shared" si="4"/>
        <v>0</v>
      </c>
    </row>
    <row r="47" spans="1:33" x14ac:dyDescent="0.25">
      <c r="A47" s="1" t="s">
        <v>43</v>
      </c>
      <c r="B47" s="8">
        <f t="shared" ref="B47:AB47" si="5">B35+B45</f>
        <v>56452.511749439123</v>
      </c>
      <c r="C47" s="8">
        <f t="shared" si="5"/>
        <v>54226.082019015557</v>
      </c>
      <c r="D47" s="8">
        <f t="shared" si="5"/>
        <v>53155.296641511821</v>
      </c>
      <c r="E47" s="8">
        <f t="shared" si="5"/>
        <v>52244.883709709007</v>
      </c>
      <c r="F47" s="8">
        <f t="shared" si="5"/>
        <v>50463.745726143141</v>
      </c>
      <c r="G47" s="8">
        <f t="shared" si="5"/>
        <v>49134.80355439397</v>
      </c>
      <c r="H47" s="8">
        <f t="shared" si="5"/>
        <v>48190.667929963412</v>
      </c>
      <c r="I47" s="8">
        <f t="shared" si="5"/>
        <v>47500.581255157915</v>
      </c>
      <c r="J47" s="8">
        <f t="shared" si="5"/>
        <v>46609.631726765801</v>
      </c>
      <c r="K47" s="8">
        <f t="shared" si="5"/>
        <v>45752.486085489625</v>
      </c>
      <c r="L47" s="8">
        <f t="shared" si="5"/>
        <v>45189.342286685795</v>
      </c>
      <c r="M47" s="8">
        <f t="shared" si="5"/>
        <v>45056.887467190936</v>
      </c>
      <c r="N47" s="8">
        <f t="shared" si="5"/>
        <v>44729.139452643038</v>
      </c>
      <c r="O47" s="8">
        <f t="shared" si="5"/>
        <v>44173.967902019271</v>
      </c>
      <c r="P47" s="8">
        <f t="shared" si="5"/>
        <v>43706.576019949782</v>
      </c>
      <c r="Q47" s="8">
        <f t="shared" si="5"/>
        <v>42834.845220221483</v>
      </c>
      <c r="R47" s="8">
        <f t="shared" si="5"/>
        <v>42184.751913752902</v>
      </c>
      <c r="S47" s="8">
        <f t="shared" si="5"/>
        <v>41732.474927943986</v>
      </c>
      <c r="T47" s="8">
        <f t="shared" si="5"/>
        <v>41418.808856150987</v>
      </c>
      <c r="U47" s="8">
        <f t="shared" si="5"/>
        <v>41443.527950644566</v>
      </c>
      <c r="V47" s="8">
        <f t="shared" si="5"/>
        <v>41120.506233184227</v>
      </c>
      <c r="W47" s="8">
        <f t="shared" si="5"/>
        <v>41198.336917119261</v>
      </c>
      <c r="X47" s="8">
        <f t="shared" si="5"/>
        <v>40591.122828946864</v>
      </c>
      <c r="Y47" s="8">
        <f t="shared" si="5"/>
        <v>40135.404100171356</v>
      </c>
      <c r="Z47" s="8">
        <f t="shared" si="5"/>
        <v>39862.540543249095</v>
      </c>
      <c r="AA47" s="8">
        <f t="shared" si="5"/>
        <v>39804.09739746539</v>
      </c>
      <c r="AB47" s="8">
        <f t="shared" si="5"/>
        <v>39751.336429017523</v>
      </c>
      <c r="AC47" s="8">
        <f t="shared" ref="AC47:AG47" si="6">AC35+AC45</f>
        <v>39266.804472534102</v>
      </c>
      <c r="AD47" s="8">
        <f t="shared" si="6"/>
        <v>39153.292276480082</v>
      </c>
      <c r="AE47" s="8">
        <f t="shared" si="6"/>
        <v>39013.898920096603</v>
      </c>
      <c r="AF47" s="8">
        <f t="shared" si="6"/>
        <v>38658.399388564518</v>
      </c>
      <c r="AG47" s="8">
        <f t="shared" si="6"/>
        <v>38462.494244554313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166-DCE3-4991-8A11-22E3E8AAC36B}">
  <dimension ref="A1:AH76"/>
  <sheetViews>
    <sheetView zoomScale="80" zoomScaleNormal="80" workbookViewId="0">
      <selection activeCell="E18" sqref="E18"/>
    </sheetView>
  </sheetViews>
  <sheetFormatPr defaultRowHeight="15" x14ac:dyDescent="0.25"/>
  <cols>
    <col min="1" max="1" width="54.42578125" customWidth="1"/>
    <col min="29" max="33" width="10.140625" bestFit="1" customWidth="1"/>
  </cols>
  <sheetData>
    <row r="1" spans="1:33" s="2" customFormat="1" x14ac:dyDescent="0.25">
      <c r="A1" s="1" t="s">
        <v>47</v>
      </c>
      <c r="B1" s="9">
        <v>2024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  <c r="AC1" s="1">
        <v>2051</v>
      </c>
      <c r="AD1" s="1">
        <v>2052</v>
      </c>
      <c r="AE1" s="1">
        <v>2053</v>
      </c>
      <c r="AF1" s="1">
        <v>2054</v>
      </c>
      <c r="AG1" s="1">
        <v>2055</v>
      </c>
    </row>
    <row r="2" spans="1:33" x14ac:dyDescent="0.25">
      <c r="A2" s="3" t="s">
        <v>0</v>
      </c>
      <c r="B2" s="10">
        <v>6524.7299559397925</v>
      </c>
      <c r="C2" s="4">
        <v>5492.9836783164246</v>
      </c>
      <c r="D2" s="4">
        <v>5444.0395323736602</v>
      </c>
      <c r="E2" s="4">
        <v>5540.0510535780695</v>
      </c>
      <c r="F2" s="4">
        <v>4278.4488590508181</v>
      </c>
      <c r="G2" s="4">
        <v>4157.7436827839911</v>
      </c>
      <c r="H2" s="4">
        <v>4276.9099893712901</v>
      </c>
      <c r="I2" s="4">
        <v>3842.0490764456204</v>
      </c>
      <c r="J2" s="4">
        <v>3002.368196858512</v>
      </c>
      <c r="K2" s="4">
        <v>2799.1402563756901</v>
      </c>
      <c r="L2" s="4">
        <v>2843.7189671420288</v>
      </c>
      <c r="M2" s="4">
        <v>2842.0435875544599</v>
      </c>
      <c r="N2" s="4">
        <v>2607.841995433766</v>
      </c>
      <c r="O2" s="4">
        <v>2771.9959402118648</v>
      </c>
      <c r="P2" s="4">
        <v>2223.5745606131063</v>
      </c>
      <c r="Q2" s="4">
        <v>1822.2856561515196</v>
      </c>
      <c r="R2" s="4">
        <v>1534.7912400122891</v>
      </c>
      <c r="S2" s="4">
        <v>1271.0620894723356</v>
      </c>
      <c r="T2" s="4">
        <v>1145.3406115704406</v>
      </c>
      <c r="U2" s="4">
        <v>1390.7947836458243</v>
      </c>
      <c r="V2" s="4">
        <v>1314.539672725507</v>
      </c>
      <c r="W2" s="4">
        <v>1559.3717299111822</v>
      </c>
      <c r="X2" s="4">
        <v>1204.0057881874295</v>
      </c>
      <c r="Y2" s="4">
        <v>993.28579667399379</v>
      </c>
      <c r="Z2" s="4">
        <v>949.41597794542452</v>
      </c>
      <c r="AA2" s="4">
        <v>847.23881380221712</v>
      </c>
      <c r="AB2" s="4">
        <v>959.25125652867325</v>
      </c>
      <c r="AC2" s="4">
        <v>875.85785862189607</v>
      </c>
      <c r="AD2" s="4">
        <v>920.12059812814425</v>
      </c>
      <c r="AE2" s="4">
        <v>882.81753039724811</v>
      </c>
      <c r="AF2" s="4">
        <v>835.63982765749972</v>
      </c>
      <c r="AG2" s="4">
        <v>846.61019134608716</v>
      </c>
    </row>
    <row r="3" spans="1:33" x14ac:dyDescent="0.25">
      <c r="A3" s="5" t="s">
        <v>10</v>
      </c>
      <c r="B3" s="10">
        <v>6309.9882606684305</v>
      </c>
      <c r="C3" s="6">
        <v>5196.1711733697321</v>
      </c>
      <c r="D3" s="6">
        <v>5154.5890274269677</v>
      </c>
      <c r="E3" s="6">
        <v>5250.600548631377</v>
      </c>
      <c r="F3" s="6">
        <v>3993.9983541041261</v>
      </c>
      <c r="G3" s="6">
        <v>3903.2917626242493</v>
      </c>
      <c r="H3" s="6">
        <v>3992.4565832378444</v>
      </c>
      <c r="I3" s="6">
        <v>3557.5941100397872</v>
      </c>
      <c r="J3" s="6">
        <v>2717.9115921666717</v>
      </c>
      <c r="K3" s="6">
        <v>2514.6819314835425</v>
      </c>
      <c r="L3" s="6">
        <v>2589.258836039558</v>
      </c>
      <c r="M3" s="6">
        <v>2557.58155993115</v>
      </c>
      <c r="N3" s="6">
        <v>2323.3779764635751</v>
      </c>
      <c r="O3" s="6">
        <v>2487.529830327449</v>
      </c>
      <c r="P3" s="6">
        <v>1939.106255268754</v>
      </c>
      <c r="Q3" s="6">
        <v>1572.2856561515196</v>
      </c>
      <c r="R3" s="6">
        <v>1254.7912400122891</v>
      </c>
      <c r="S3" s="6">
        <v>991.06208947233574</v>
      </c>
      <c r="T3" s="6">
        <v>865.3406115704405</v>
      </c>
      <c r="U3" s="6">
        <v>1110.7947836458243</v>
      </c>
      <c r="V3" s="6">
        <v>1064.539672725507</v>
      </c>
      <c r="W3" s="6">
        <v>1279.3717299111822</v>
      </c>
      <c r="X3" s="6">
        <v>924.00578818742963</v>
      </c>
      <c r="Y3" s="6">
        <v>713.28579667399379</v>
      </c>
      <c r="Z3" s="6">
        <v>669.41597794542452</v>
      </c>
      <c r="AA3" s="6">
        <v>597.23881380221712</v>
      </c>
      <c r="AB3" s="6">
        <v>679.25125652867325</v>
      </c>
      <c r="AC3" s="6">
        <v>595.85785862189607</v>
      </c>
      <c r="AD3" s="6">
        <v>640.12059812814425</v>
      </c>
      <c r="AE3" s="6">
        <v>602.81753039724811</v>
      </c>
      <c r="AF3" s="6">
        <v>585.63982765749972</v>
      </c>
      <c r="AG3" s="6">
        <v>566.61019134608716</v>
      </c>
    </row>
    <row r="4" spans="1:33" x14ac:dyDescent="0.25">
      <c r="A4" s="5" t="s">
        <v>11</v>
      </c>
      <c r="B4" s="10">
        <v>209.75569286523935</v>
      </c>
      <c r="C4" s="6">
        <v>292.36200000000002</v>
      </c>
      <c r="D4" s="6">
        <v>285</v>
      </c>
      <c r="E4" s="6">
        <v>285</v>
      </c>
      <c r="F4" s="6">
        <v>280</v>
      </c>
      <c r="G4" s="6">
        <v>250</v>
      </c>
      <c r="H4" s="6">
        <v>280</v>
      </c>
      <c r="I4" s="6">
        <v>280</v>
      </c>
      <c r="J4" s="6">
        <v>280</v>
      </c>
      <c r="K4" s="6">
        <v>280</v>
      </c>
      <c r="L4" s="6">
        <v>250</v>
      </c>
      <c r="M4" s="6">
        <v>280</v>
      </c>
      <c r="N4" s="6">
        <v>280</v>
      </c>
      <c r="O4" s="6">
        <v>280</v>
      </c>
      <c r="P4" s="6">
        <v>280</v>
      </c>
      <c r="Q4" s="6">
        <v>250</v>
      </c>
      <c r="R4" s="6">
        <v>280</v>
      </c>
      <c r="S4" s="6">
        <v>280</v>
      </c>
      <c r="T4" s="6">
        <v>280</v>
      </c>
      <c r="U4" s="6">
        <v>280</v>
      </c>
      <c r="V4" s="6">
        <v>250</v>
      </c>
      <c r="W4" s="6">
        <v>280</v>
      </c>
      <c r="X4" s="6">
        <v>280</v>
      </c>
      <c r="Y4" s="6">
        <v>280</v>
      </c>
      <c r="Z4" s="6">
        <v>280</v>
      </c>
      <c r="AA4" s="6">
        <v>250</v>
      </c>
      <c r="AB4" s="6">
        <v>280</v>
      </c>
      <c r="AC4" s="6">
        <v>280</v>
      </c>
      <c r="AD4" s="6">
        <v>280</v>
      </c>
      <c r="AE4" s="6">
        <v>280</v>
      </c>
      <c r="AF4" s="6">
        <v>250</v>
      </c>
      <c r="AG4" s="6">
        <v>280</v>
      </c>
    </row>
    <row r="5" spans="1:33" x14ac:dyDescent="0.25">
      <c r="A5" s="5" t="s">
        <v>12</v>
      </c>
      <c r="B5" s="10">
        <v>4.450504946692214</v>
      </c>
      <c r="C5" s="6">
        <v>4.4505049466922157</v>
      </c>
      <c r="D5" s="6">
        <v>4.4505049466922157</v>
      </c>
      <c r="E5" s="6">
        <v>4.4505049466922157</v>
      </c>
      <c r="F5" s="6">
        <v>4.4505049466922157</v>
      </c>
      <c r="G5" s="6">
        <v>4.4519201597424036</v>
      </c>
      <c r="H5" s="6">
        <v>4.4534061334451014</v>
      </c>
      <c r="I5" s="6">
        <v>4.4549664058329341</v>
      </c>
      <c r="J5" s="6">
        <v>4.4566046918401589</v>
      </c>
      <c r="K5" s="6">
        <v>4.4583248921477443</v>
      </c>
      <c r="L5" s="6">
        <v>4.4601311024707089</v>
      </c>
      <c r="M5" s="6">
        <v>4.4620276233098224</v>
      </c>
      <c r="N5" s="6">
        <v>4.4640189701908914</v>
      </c>
      <c r="O5" s="6">
        <v>4.4661098844160136</v>
      </c>
      <c r="P5" s="6">
        <v>4.4683053443523919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</row>
    <row r="6" spans="1:33" x14ac:dyDescent="0.25">
      <c r="A6" s="5" t="s">
        <v>13</v>
      </c>
      <c r="B6" s="10">
        <v>0.53549745943054194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</row>
    <row r="7" spans="1:33" x14ac:dyDescent="0.25">
      <c r="A7" s="3" t="s">
        <v>1</v>
      </c>
      <c r="B7" s="10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</row>
    <row r="8" spans="1:33" x14ac:dyDescent="0.25">
      <c r="A8" s="3" t="s">
        <v>2</v>
      </c>
      <c r="B8" s="10">
        <v>3031.1304617684277</v>
      </c>
      <c r="C8" s="4">
        <v>3075.736765960849</v>
      </c>
      <c r="D8" s="4">
        <v>3120.3430701532716</v>
      </c>
      <c r="E8" s="4">
        <v>3114.3949739417444</v>
      </c>
      <c r="F8" s="4">
        <v>3098.5841142265581</v>
      </c>
      <c r="G8" s="4">
        <v>3086.5471280759884</v>
      </c>
      <c r="H8" s="4">
        <v>3074.6732568017974</v>
      </c>
      <c r="I8" s="4">
        <v>3058.0506919290815</v>
      </c>
      <c r="J8" s="4">
        <v>3011.8606921964611</v>
      </c>
      <c r="K8" s="4">
        <v>2993.5818903516692</v>
      </c>
      <c r="L8" s="4">
        <v>2977.6773114883295</v>
      </c>
      <c r="M8" s="4">
        <v>2961.043064797349</v>
      </c>
      <c r="N8" s="4">
        <v>2943.809168160557</v>
      </c>
      <c r="O8" s="4">
        <v>2925.0627489745712</v>
      </c>
      <c r="P8" s="4">
        <v>2907.9677436294587</v>
      </c>
      <c r="Q8" s="4">
        <v>2883.0330905501082</v>
      </c>
      <c r="R8" s="4">
        <v>2857.7221725105442</v>
      </c>
      <c r="S8" s="4">
        <v>2828.2391380582103</v>
      </c>
      <c r="T8" s="4">
        <v>2800.4653514469051</v>
      </c>
      <c r="U8" s="4">
        <v>2782.2461767744117</v>
      </c>
      <c r="V8" s="4">
        <v>2753.5229609335238</v>
      </c>
      <c r="W8" s="4">
        <v>2727.7816017866107</v>
      </c>
      <c r="X8" s="4">
        <v>2683.4267310074238</v>
      </c>
      <c r="Y8" s="4">
        <v>2641.2923041032923</v>
      </c>
      <c r="Z8" s="4">
        <v>2602.6652319131776</v>
      </c>
      <c r="AA8" s="4">
        <v>2561.4266280946849</v>
      </c>
      <c r="AB8" s="4">
        <v>2537.5997161230489</v>
      </c>
      <c r="AC8" s="4">
        <v>2517.1102454308157</v>
      </c>
      <c r="AD8" s="4">
        <v>2502.8353587056577</v>
      </c>
      <c r="AE8" s="4">
        <v>2485.7945281687234</v>
      </c>
      <c r="AF8" s="4">
        <v>2471.7484925741865</v>
      </c>
      <c r="AG8" s="4">
        <v>2458.4543829621221</v>
      </c>
    </row>
    <row r="9" spans="1:33" x14ac:dyDescent="0.25">
      <c r="A9" s="3" t="s">
        <v>3</v>
      </c>
      <c r="B9" s="10">
        <v>48.774403899936878</v>
      </c>
      <c r="C9" s="4">
        <v>55.882711547998746</v>
      </c>
      <c r="D9" s="4">
        <v>62.991019196060634</v>
      </c>
      <c r="E9" s="4">
        <v>65.734817201323324</v>
      </c>
      <c r="F9" s="4">
        <v>66.183531617050718</v>
      </c>
      <c r="G9" s="4">
        <v>66.032366935851854</v>
      </c>
      <c r="H9" s="4">
        <v>66.218103094069747</v>
      </c>
      <c r="I9" s="4">
        <v>67.03413701510236</v>
      </c>
      <c r="J9" s="4">
        <v>68.090260374379952</v>
      </c>
      <c r="K9" s="4">
        <v>68.002329280399124</v>
      </c>
      <c r="L9" s="4">
        <v>66.705876363939367</v>
      </c>
      <c r="M9" s="4">
        <v>65.382672322793269</v>
      </c>
      <c r="N9" s="4">
        <v>64.045538302270572</v>
      </c>
      <c r="O9" s="4">
        <v>62.666159042707484</v>
      </c>
      <c r="P9" s="4">
        <v>61.286554802441202</v>
      </c>
      <c r="Q9" s="4">
        <v>59.740341582919726</v>
      </c>
      <c r="R9" s="4">
        <v>59.020281545010569</v>
      </c>
      <c r="S9" s="4">
        <v>58.263539875161563</v>
      </c>
      <c r="T9" s="4">
        <v>57.579421065067883</v>
      </c>
      <c r="U9" s="4">
        <v>57.202807532661041</v>
      </c>
      <c r="V9" s="4">
        <v>56.671652961964881</v>
      </c>
      <c r="W9" s="4">
        <v>56.321312743011624</v>
      </c>
      <c r="X9" s="4">
        <v>55.490383326412442</v>
      </c>
      <c r="Y9" s="4">
        <v>54.743906965793016</v>
      </c>
      <c r="Z9" s="4">
        <v>54.140114970985444</v>
      </c>
      <c r="AA9" s="4">
        <v>53.503054927877571</v>
      </c>
      <c r="AB9" s="4">
        <v>53.056109317012577</v>
      </c>
      <c r="AC9" s="4">
        <v>52.417370167116729</v>
      </c>
      <c r="AD9" s="4">
        <v>51.964232125224747</v>
      </c>
      <c r="AE9" s="4">
        <v>51.410525800790204</v>
      </c>
      <c r="AF9" s="4">
        <v>50.866869268159611</v>
      </c>
      <c r="AG9" s="4">
        <v>50.453010326365913</v>
      </c>
    </row>
    <row r="10" spans="1:33" x14ac:dyDescent="0.25">
      <c r="A10" s="3" t="s">
        <v>4</v>
      </c>
      <c r="B10" s="10">
        <v>62.817126020683467</v>
      </c>
      <c r="C10" s="4">
        <v>64.541171624521397</v>
      </c>
      <c r="D10" s="4">
        <v>73.491919258321744</v>
      </c>
      <c r="E10" s="4">
        <v>75.338420530743079</v>
      </c>
      <c r="F10" s="4">
        <v>76.913459149418202</v>
      </c>
      <c r="G10" s="4">
        <v>78.390682995419525</v>
      </c>
      <c r="H10" s="4">
        <v>79.873100831570341</v>
      </c>
      <c r="I10" s="4">
        <v>80.891674292378013</v>
      </c>
      <c r="J10" s="4">
        <v>81.662811278115811</v>
      </c>
      <c r="K10" s="4">
        <v>82.613623259475474</v>
      </c>
      <c r="L10" s="4">
        <v>83.026331283692116</v>
      </c>
      <c r="M10" s="4">
        <v>83.443760425752714</v>
      </c>
      <c r="N10" s="4">
        <v>83.841840388877785</v>
      </c>
      <c r="O10" s="4">
        <v>84.112843819162435</v>
      </c>
      <c r="P10" s="4">
        <v>84.598365752512677</v>
      </c>
      <c r="Q10" s="4">
        <v>84.807592506544125</v>
      </c>
      <c r="R10" s="4">
        <v>85.28463518132375</v>
      </c>
      <c r="S10" s="4">
        <v>84.966885503258709</v>
      </c>
      <c r="T10" s="4">
        <v>84.681502188539369</v>
      </c>
      <c r="U10" s="4">
        <v>84.559563800888995</v>
      </c>
      <c r="V10" s="4">
        <v>84.287287939049179</v>
      </c>
      <c r="W10" s="4">
        <v>84.086454474348869</v>
      </c>
      <c r="X10" s="4">
        <v>83.547691304678949</v>
      </c>
      <c r="Y10" s="4">
        <v>83.069499817304404</v>
      </c>
      <c r="Z10" s="4">
        <v>82.672377685139622</v>
      </c>
      <c r="AA10" s="4">
        <v>82.252204963926459</v>
      </c>
      <c r="AB10" s="4">
        <v>81.990840349386843</v>
      </c>
      <c r="AC10" s="4">
        <v>81.686732948567453</v>
      </c>
      <c r="AD10" s="4">
        <v>81.512901480237531</v>
      </c>
      <c r="AE10" s="4">
        <v>81.276564978212122</v>
      </c>
      <c r="AF10" s="4">
        <v>81.040532888884982</v>
      </c>
      <c r="AG10" s="4">
        <v>80.810375450980857</v>
      </c>
    </row>
    <row r="11" spans="1:33" x14ac:dyDescent="0.25">
      <c r="A11" s="5" t="s">
        <v>14</v>
      </c>
      <c r="B11" s="10">
        <v>25.829694697008556</v>
      </c>
      <c r="C11" s="6">
        <v>25.20020452356535</v>
      </c>
      <c r="D11" s="6">
        <v>32.176092837544893</v>
      </c>
      <c r="E11" s="6">
        <v>33.211973411465969</v>
      </c>
      <c r="F11" s="6">
        <v>34.216506468796595</v>
      </c>
      <c r="G11" s="6">
        <v>35.29717179535043</v>
      </c>
      <c r="H11" s="6">
        <v>36.357317945288138</v>
      </c>
      <c r="I11" s="6">
        <v>37.479881825940758</v>
      </c>
      <c r="J11" s="6">
        <v>38.590862428045241</v>
      </c>
      <c r="K11" s="6">
        <v>39.774056859799146</v>
      </c>
      <c r="L11" s="6">
        <v>40.580680425184042</v>
      </c>
      <c r="M11" s="6">
        <v>41.371974312620338</v>
      </c>
      <c r="N11" s="6">
        <v>42.107999187796104</v>
      </c>
      <c r="O11" s="6">
        <v>42.826907205409675</v>
      </c>
      <c r="P11" s="6">
        <v>43.574343318960274</v>
      </c>
      <c r="Q11" s="6">
        <v>44.264723240636783</v>
      </c>
      <c r="R11" s="6">
        <v>45.017864973374792</v>
      </c>
      <c r="S11" s="6">
        <v>45.017864973374792</v>
      </c>
      <c r="T11" s="6">
        <v>45.017864973374792</v>
      </c>
      <c r="U11" s="6">
        <v>45.017864973374792</v>
      </c>
      <c r="V11" s="6">
        <v>45.017864973374792</v>
      </c>
      <c r="W11" s="6">
        <v>45.017864973374792</v>
      </c>
      <c r="X11" s="6">
        <v>45.017864973374792</v>
      </c>
      <c r="Y11" s="6">
        <v>45.017864973374792</v>
      </c>
      <c r="Z11" s="6">
        <v>45.017864973374792</v>
      </c>
      <c r="AA11" s="6">
        <v>45.017864973374792</v>
      </c>
      <c r="AB11" s="6">
        <v>45.017864973374792</v>
      </c>
      <c r="AC11" s="6">
        <v>45.017864973374792</v>
      </c>
      <c r="AD11" s="6">
        <v>45.017864973374792</v>
      </c>
      <c r="AE11" s="6">
        <v>45.017864973374792</v>
      </c>
      <c r="AF11" s="6">
        <v>45.017864973374792</v>
      </c>
      <c r="AG11" s="6">
        <v>45.017864973374792</v>
      </c>
    </row>
    <row r="12" spans="1:33" x14ac:dyDescent="0.25">
      <c r="A12" s="5" t="s">
        <v>15</v>
      </c>
      <c r="B12" s="10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</row>
    <row r="13" spans="1:33" x14ac:dyDescent="0.25">
      <c r="A13" s="5" t="s">
        <v>16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</row>
    <row r="14" spans="1:33" x14ac:dyDescent="0.25">
      <c r="A14" s="5" t="s">
        <v>17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</row>
    <row r="15" spans="1:33" x14ac:dyDescent="0.25">
      <c r="A15" s="5" t="s">
        <v>18</v>
      </c>
      <c r="B15" s="10">
        <v>36.987431323674912</v>
      </c>
      <c r="C15" s="6">
        <v>39.340967100956043</v>
      </c>
      <c r="D15" s="6">
        <v>41.315826420776851</v>
      </c>
      <c r="E15" s="6">
        <v>42.12644711927711</v>
      </c>
      <c r="F15" s="6">
        <v>42.696952680621607</v>
      </c>
      <c r="G15" s="6">
        <v>43.093511200069088</v>
      </c>
      <c r="H15" s="6">
        <v>43.515782886282203</v>
      </c>
      <c r="I15" s="6">
        <v>43.411792466437262</v>
      </c>
      <c r="J15" s="6">
        <v>43.071948850070569</v>
      </c>
      <c r="K15" s="6">
        <v>42.839566399676336</v>
      </c>
      <c r="L15" s="6">
        <v>42.445650858508074</v>
      </c>
      <c r="M15" s="6">
        <v>42.071786113132369</v>
      </c>
      <c r="N15" s="6">
        <v>41.733841201081681</v>
      </c>
      <c r="O15" s="6">
        <v>41.285936613752753</v>
      </c>
      <c r="P15" s="6">
        <v>41.024022433552403</v>
      </c>
      <c r="Q15" s="6">
        <v>40.542869265907342</v>
      </c>
      <c r="R15" s="6">
        <v>40.266770207948966</v>
      </c>
      <c r="S15" s="6">
        <v>39.949020529883924</v>
      </c>
      <c r="T15" s="6">
        <v>39.663637215164577</v>
      </c>
      <c r="U15" s="6">
        <v>39.541698827514203</v>
      </c>
      <c r="V15" s="6">
        <v>39.269422965674387</v>
      </c>
      <c r="W15" s="6">
        <v>39.068589500974078</v>
      </c>
      <c r="X15" s="6">
        <v>38.529826331304164</v>
      </c>
      <c r="Y15" s="6">
        <v>38.051634843929619</v>
      </c>
      <c r="Z15" s="6">
        <v>37.654512711764838</v>
      </c>
      <c r="AA15" s="6">
        <v>37.234339990551661</v>
      </c>
      <c r="AB15" s="6">
        <v>36.972975376012045</v>
      </c>
      <c r="AC15" s="6">
        <v>36.668867975192654</v>
      </c>
      <c r="AD15" s="6">
        <v>36.495036506862739</v>
      </c>
      <c r="AE15" s="6">
        <v>36.258700004837337</v>
      </c>
      <c r="AF15" s="6">
        <v>36.022667915510191</v>
      </c>
      <c r="AG15" s="6">
        <v>35.792510477606065</v>
      </c>
    </row>
    <row r="16" spans="1:33" x14ac:dyDescent="0.25">
      <c r="A16" s="3" t="s">
        <v>5</v>
      </c>
      <c r="B16" s="10">
        <v>1654.3221432294365</v>
      </c>
      <c r="C16" s="4">
        <v>1676.1439319402255</v>
      </c>
      <c r="D16" s="4">
        <v>1697.1013959859838</v>
      </c>
      <c r="E16" s="4">
        <v>1719.5459184558224</v>
      </c>
      <c r="F16" s="4">
        <v>1742.3046642402389</v>
      </c>
      <c r="G16" s="4">
        <v>1765.3820324656372</v>
      </c>
      <c r="H16" s="4">
        <v>1788.7824838461909</v>
      </c>
      <c r="I16" s="4">
        <v>1812.5105415460723</v>
      </c>
      <c r="J16" s="4">
        <v>1836.570792053752</v>
      </c>
      <c r="K16" s="4">
        <v>1860.9678860685394</v>
      </c>
      <c r="L16" s="4">
        <v>1885.706539399534</v>
      </c>
      <c r="M16" s="4">
        <v>1910.791533877162</v>
      </c>
      <c r="N16" s="4">
        <v>1936.2277182774772</v>
      </c>
      <c r="O16" s="4">
        <v>1962.0200092593966</v>
      </c>
      <c r="P16" s="4">
        <v>1962.0200092593966</v>
      </c>
      <c r="Q16" s="4">
        <v>1962.0200092593966</v>
      </c>
      <c r="R16" s="4">
        <v>1962.0200092593966</v>
      </c>
      <c r="S16" s="4">
        <v>1962.0200092593966</v>
      </c>
      <c r="T16" s="4">
        <v>1962.0200092593966</v>
      </c>
      <c r="U16" s="4">
        <v>1962.0200092593966</v>
      </c>
      <c r="V16" s="4">
        <v>1962.0200092593966</v>
      </c>
      <c r="W16" s="4">
        <v>1962.0200092593966</v>
      </c>
      <c r="X16" s="4">
        <v>1962.0200092593966</v>
      </c>
      <c r="Y16" s="4">
        <v>1962.0200092593966</v>
      </c>
      <c r="Z16" s="4">
        <v>1962.0200092593966</v>
      </c>
      <c r="AA16" s="4">
        <v>1962.0200092593966</v>
      </c>
      <c r="AB16" s="4">
        <v>1962.0200092593966</v>
      </c>
      <c r="AC16" s="4">
        <v>1962.0200092593966</v>
      </c>
      <c r="AD16" s="4">
        <v>1962.0200092593966</v>
      </c>
      <c r="AE16" s="4">
        <v>1962.0200092593966</v>
      </c>
      <c r="AF16" s="4">
        <v>1962.0200092593966</v>
      </c>
      <c r="AG16" s="4">
        <v>1962.0200092593966</v>
      </c>
    </row>
    <row r="17" spans="1:33" x14ac:dyDescent="0.25">
      <c r="A17" s="5" t="s">
        <v>19</v>
      </c>
      <c r="B17" s="10">
        <v>1654.3221432294365</v>
      </c>
      <c r="C17" s="6">
        <v>1676.1439319402255</v>
      </c>
      <c r="D17" s="6">
        <v>1697.1013959859838</v>
      </c>
      <c r="E17" s="6">
        <v>1719.5459184558224</v>
      </c>
      <c r="F17" s="6">
        <v>1742.3046642402389</v>
      </c>
      <c r="G17" s="6">
        <v>1765.3820324656372</v>
      </c>
      <c r="H17" s="6">
        <v>1788.7824838461909</v>
      </c>
      <c r="I17" s="6">
        <v>1812.5105415460723</v>
      </c>
      <c r="J17" s="6">
        <v>1836.570792053752</v>
      </c>
      <c r="K17" s="6">
        <v>1860.9678860685394</v>
      </c>
      <c r="L17" s="6">
        <v>1885.706539399534</v>
      </c>
      <c r="M17" s="6">
        <v>1910.791533877162</v>
      </c>
      <c r="N17" s="6">
        <v>1936.2277182774772</v>
      </c>
      <c r="O17" s="6">
        <v>1962.0200092593966</v>
      </c>
      <c r="P17" s="6">
        <v>1962.0200092593966</v>
      </c>
      <c r="Q17" s="6">
        <v>1962.0200092593966</v>
      </c>
      <c r="R17" s="6">
        <v>1962.0200092593966</v>
      </c>
      <c r="S17" s="6">
        <v>1962.0200092593966</v>
      </c>
      <c r="T17" s="6">
        <v>1962.0200092593966</v>
      </c>
      <c r="U17" s="6">
        <v>1962.0200092593966</v>
      </c>
      <c r="V17" s="6">
        <v>1962.0200092593966</v>
      </c>
      <c r="W17" s="6">
        <v>1962.0200092593966</v>
      </c>
      <c r="X17" s="6">
        <v>1962.0200092593966</v>
      </c>
      <c r="Y17" s="6">
        <v>1962.0200092593966</v>
      </c>
      <c r="Z17" s="6">
        <v>1962.0200092593966</v>
      </c>
      <c r="AA17" s="6">
        <v>1962.0200092593966</v>
      </c>
      <c r="AB17" s="6">
        <v>1962.0200092593966</v>
      </c>
      <c r="AC17" s="6">
        <v>1962.0200092593966</v>
      </c>
      <c r="AD17" s="6">
        <v>1962.0200092593966</v>
      </c>
      <c r="AE17" s="6">
        <v>1962.0200092593966</v>
      </c>
      <c r="AF17" s="6">
        <v>1962.0200092593966</v>
      </c>
      <c r="AG17" s="6">
        <v>1962.0200092593966</v>
      </c>
    </row>
    <row r="18" spans="1:33" x14ac:dyDescent="0.25">
      <c r="A18" s="5" t="s">
        <v>20</v>
      </c>
      <c r="B18" s="10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</row>
    <row r="19" spans="1:33" x14ac:dyDescent="0.25">
      <c r="A19" s="5" t="s">
        <v>21</v>
      </c>
      <c r="B19" s="10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</row>
    <row r="20" spans="1:33" x14ac:dyDescent="0.25">
      <c r="A20" s="5" t="s">
        <v>22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</row>
    <row r="21" spans="1:33" x14ac:dyDescent="0.25">
      <c r="A21" s="5" t="s">
        <v>23</v>
      </c>
      <c r="B21" s="10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</row>
    <row r="22" spans="1:33" x14ac:dyDescent="0.25">
      <c r="A22" s="3" t="s">
        <v>6</v>
      </c>
      <c r="B22" s="10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</row>
    <row r="23" spans="1:33" x14ac:dyDescent="0.25">
      <c r="A23" s="3" t="s">
        <v>7</v>
      </c>
      <c r="B23" s="10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</row>
    <row r="24" spans="1:33" x14ac:dyDescent="0.25">
      <c r="A24" s="5" t="s">
        <v>24</v>
      </c>
      <c r="B24" s="10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</row>
    <row r="25" spans="1:33" x14ac:dyDescent="0.25">
      <c r="A25" s="5" t="s">
        <v>25</v>
      </c>
      <c r="B25" s="10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</row>
    <row r="26" spans="1:33" x14ac:dyDescent="0.25">
      <c r="A26" s="5" t="s">
        <v>26</v>
      </c>
      <c r="B26" s="10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</row>
    <row r="27" spans="1:33" x14ac:dyDescent="0.25">
      <c r="A27" s="5" t="s">
        <v>27</v>
      </c>
      <c r="B27" s="10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</row>
    <row r="28" spans="1:33" x14ac:dyDescent="0.25">
      <c r="A28" s="5" t="s">
        <v>28</v>
      </c>
      <c r="B28" s="10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</row>
    <row r="29" spans="1:33" x14ac:dyDescent="0.25">
      <c r="A29" s="5" t="s">
        <v>29</v>
      </c>
      <c r="B29" s="10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</row>
    <row r="30" spans="1:33" x14ac:dyDescent="0.25">
      <c r="A30" s="3" t="s">
        <v>8</v>
      </c>
      <c r="B30" s="10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1:33" x14ac:dyDescent="0.25">
      <c r="A31" s="5" t="s">
        <v>30</v>
      </c>
      <c r="B31" s="10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</row>
    <row r="32" spans="1:33" x14ac:dyDescent="0.25">
      <c r="A32" s="5" t="s">
        <v>31</v>
      </c>
      <c r="B32" s="10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</row>
    <row r="33" spans="1:33" x14ac:dyDescent="0.25">
      <c r="A33" s="5" t="s">
        <v>32</v>
      </c>
      <c r="B33" s="10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</row>
    <row r="34" spans="1:33" x14ac:dyDescent="0.25">
      <c r="A34" s="5" t="s">
        <v>33</v>
      </c>
      <c r="B34" s="10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</row>
    <row r="35" spans="1:3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33" s="2" customFormat="1" x14ac:dyDescent="0.25">
      <c r="A36" s="1" t="s">
        <v>44</v>
      </c>
      <c r="B36" s="8">
        <v>11321.774090858278</v>
      </c>
      <c r="C36" s="8">
        <v>10365.288259390019</v>
      </c>
      <c r="D36" s="8">
        <v>10397.966936967299</v>
      </c>
      <c r="E36" s="8">
        <v>10515.065183707702</v>
      </c>
      <c r="F36" s="8">
        <v>9262.4346282840852</v>
      </c>
      <c r="G36" s="8">
        <v>9154.0958932568865</v>
      </c>
      <c r="H36" s="8">
        <v>9286.456933944919</v>
      </c>
      <c r="I36" s="8">
        <v>8860.5361212282551</v>
      </c>
      <c r="J36" s="8">
        <v>8000.5527527612212</v>
      </c>
      <c r="K36" s="8">
        <v>7804.3059853357736</v>
      </c>
      <c r="L36" s="8">
        <v>7856.8350256775229</v>
      </c>
      <c r="M36" s="8">
        <v>7862.7046189775165</v>
      </c>
      <c r="N36" s="8">
        <v>7635.7662605629484</v>
      </c>
      <c r="O36" s="8">
        <v>7805.857701307702</v>
      </c>
      <c r="P36" s="8">
        <v>7239.4472340569155</v>
      </c>
      <c r="Q36" s="8">
        <v>6811.8866900504891</v>
      </c>
      <c r="R36" s="8">
        <v>6498.8383385085635</v>
      </c>
      <c r="S36" s="8">
        <v>6204.5516621683637</v>
      </c>
      <c r="T36" s="8">
        <v>6050.0868955303486</v>
      </c>
      <c r="U36" s="8">
        <v>6276.8233410131825</v>
      </c>
      <c r="V36" s="8">
        <v>6171.0415838194403</v>
      </c>
      <c r="W36" s="8">
        <v>6389.5811081745496</v>
      </c>
      <c r="X36" s="8">
        <v>5988.4906030853417</v>
      </c>
      <c r="Y36" s="8">
        <v>5734.4115168197804</v>
      </c>
      <c r="Z36" s="8">
        <v>5650.9137117741238</v>
      </c>
      <c r="AA36" s="8">
        <v>5506.4407110481025</v>
      </c>
      <c r="AB36" s="8">
        <v>5593.9179315775182</v>
      </c>
      <c r="AC36" s="8">
        <v>5489.0922164277927</v>
      </c>
      <c r="AD36" s="8">
        <v>5518.4530996986614</v>
      </c>
      <c r="AE36" s="8">
        <v>5463.3191586043713</v>
      </c>
      <c r="AF36" s="8">
        <v>5401.3157316481283</v>
      </c>
      <c r="AG36" s="8">
        <v>5398.3479693449526</v>
      </c>
    </row>
    <row r="37" spans="1:33" x14ac:dyDescent="0.25">
      <c r="B37" s="11">
        <f t="shared" ref="B37:AB37" si="0">B36-(B2+B7+B8+B9+B10+B16+B22+B23+B30)</f>
        <v>0</v>
      </c>
      <c r="C37" s="11">
        <f t="shared" si="0"/>
        <v>0</v>
      </c>
      <c r="D37" s="11">
        <f t="shared" si="0"/>
        <v>0</v>
      </c>
      <c r="E37" s="11">
        <f t="shared" si="0"/>
        <v>0</v>
      </c>
      <c r="F37" s="11">
        <f t="shared" si="0"/>
        <v>0</v>
      </c>
      <c r="G37" s="11">
        <f t="shared" si="0"/>
        <v>0</v>
      </c>
      <c r="H37" s="11">
        <f t="shared" si="0"/>
        <v>0</v>
      </c>
      <c r="I37" s="11">
        <f t="shared" si="0"/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  <c r="N37" s="11">
        <f t="shared" si="0"/>
        <v>0</v>
      </c>
      <c r="O37" s="11">
        <f t="shared" si="0"/>
        <v>0</v>
      </c>
      <c r="P37" s="11">
        <f t="shared" si="0"/>
        <v>0</v>
      </c>
      <c r="Q37" s="11">
        <f t="shared" si="0"/>
        <v>0</v>
      </c>
      <c r="R37" s="11">
        <f t="shared" si="0"/>
        <v>0</v>
      </c>
      <c r="S37" s="11">
        <f t="shared" si="0"/>
        <v>0</v>
      </c>
      <c r="T37" s="11">
        <f t="shared" si="0"/>
        <v>0</v>
      </c>
      <c r="U37" s="11">
        <f t="shared" si="0"/>
        <v>0</v>
      </c>
      <c r="V37" s="11">
        <f t="shared" si="0"/>
        <v>0</v>
      </c>
      <c r="W37" s="11">
        <f t="shared" si="0"/>
        <v>0</v>
      </c>
      <c r="X37" s="11">
        <f t="shared" si="0"/>
        <v>0</v>
      </c>
      <c r="Y37" s="11">
        <f t="shared" si="0"/>
        <v>0</v>
      </c>
      <c r="Z37" s="11">
        <f t="shared" si="0"/>
        <v>0</v>
      </c>
      <c r="AA37" s="11">
        <f t="shared" si="0"/>
        <v>0</v>
      </c>
      <c r="AB37" s="11">
        <f t="shared" si="0"/>
        <v>0</v>
      </c>
      <c r="AC37" s="11">
        <f t="shared" ref="AC37:AG37" si="1">AC36-(AC2+AC7+AC8+AC9+AC10+AC16+AC22+AC23+AC30)</f>
        <v>0</v>
      </c>
      <c r="AD37" s="11">
        <f t="shared" si="1"/>
        <v>0</v>
      </c>
      <c r="AE37" s="11">
        <f t="shared" si="1"/>
        <v>0</v>
      </c>
      <c r="AF37" s="11">
        <f t="shared" si="1"/>
        <v>0</v>
      </c>
      <c r="AG37" s="11">
        <f t="shared" si="1"/>
        <v>0</v>
      </c>
    </row>
    <row r="38" spans="1:3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40" spans="1:33" x14ac:dyDescent="0.25">
      <c r="A40" s="1" t="s">
        <v>48</v>
      </c>
      <c r="B40" s="9">
        <v>2024</v>
      </c>
      <c r="C40" s="1">
        <v>2025</v>
      </c>
      <c r="D40" s="1">
        <v>2026</v>
      </c>
      <c r="E40" s="1">
        <v>2027</v>
      </c>
      <c r="F40" s="1">
        <v>2028</v>
      </c>
      <c r="G40" s="1">
        <v>2029</v>
      </c>
      <c r="H40" s="1">
        <v>2030</v>
      </c>
      <c r="I40" s="1">
        <v>2031</v>
      </c>
      <c r="J40" s="1">
        <v>2032</v>
      </c>
      <c r="K40" s="1">
        <v>2033</v>
      </c>
      <c r="L40" s="1">
        <v>2034</v>
      </c>
      <c r="M40" s="1">
        <v>2035</v>
      </c>
      <c r="N40" s="1">
        <v>2036</v>
      </c>
      <c r="O40" s="1">
        <v>2037</v>
      </c>
      <c r="P40" s="1">
        <v>2038</v>
      </c>
      <c r="Q40" s="1">
        <v>2039</v>
      </c>
      <c r="R40" s="1">
        <v>2040</v>
      </c>
      <c r="S40" s="1">
        <v>2041</v>
      </c>
      <c r="T40" s="1">
        <v>2042</v>
      </c>
      <c r="U40" s="1">
        <v>2043</v>
      </c>
      <c r="V40" s="1">
        <v>2044</v>
      </c>
      <c r="W40" s="1">
        <v>2045</v>
      </c>
      <c r="X40" s="1">
        <v>2046</v>
      </c>
      <c r="Y40" s="1">
        <v>2047</v>
      </c>
      <c r="Z40" s="1">
        <v>2048</v>
      </c>
      <c r="AA40" s="1">
        <v>2049</v>
      </c>
      <c r="AB40" s="1">
        <v>2050</v>
      </c>
      <c r="AC40" s="1">
        <v>2051</v>
      </c>
      <c r="AD40" s="1">
        <v>2052</v>
      </c>
      <c r="AE40" s="1">
        <v>2053</v>
      </c>
      <c r="AF40" s="1">
        <v>2054</v>
      </c>
      <c r="AG40" s="1">
        <v>2055</v>
      </c>
    </row>
    <row r="41" spans="1:33" x14ac:dyDescent="0.25">
      <c r="A41" s="3" t="s">
        <v>0</v>
      </c>
      <c r="B41" s="10">
        <v>633.82267879461187</v>
      </c>
      <c r="C41" s="4">
        <v>618.87479300931011</v>
      </c>
      <c r="D41" s="4">
        <v>685.54993519282607</v>
      </c>
      <c r="E41" s="4">
        <v>688.21812947884416</v>
      </c>
      <c r="F41" s="4">
        <v>661.24285961997111</v>
      </c>
      <c r="G41" s="4">
        <v>659.45712776213361</v>
      </c>
      <c r="H41" s="4">
        <v>661.60477657207878</v>
      </c>
      <c r="I41" s="4">
        <v>641.23553832661923</v>
      </c>
      <c r="J41" s="4">
        <v>622.59885038069126</v>
      </c>
      <c r="K41" s="4">
        <v>617.87198014933176</v>
      </c>
      <c r="L41" s="4">
        <v>619.01235866993056</v>
      </c>
      <c r="M41" s="4">
        <v>617.92062458487055</v>
      </c>
      <c r="N41" s="4">
        <v>612.40726815046946</v>
      </c>
      <c r="O41" s="4">
        <v>615.50178010162699</v>
      </c>
      <c r="P41" s="4">
        <v>603.28247535383696</v>
      </c>
      <c r="Q41" s="4">
        <v>594.75417976740641</v>
      </c>
      <c r="R41" s="4">
        <v>587.53969908395902</v>
      </c>
      <c r="S41" s="4">
        <v>581.42690363777979</v>
      </c>
      <c r="T41" s="4">
        <v>578.3430569928546</v>
      </c>
      <c r="U41" s="4">
        <v>583.45790240151564</v>
      </c>
      <c r="V41" s="4">
        <v>582.10903494523916</v>
      </c>
      <c r="W41" s="4">
        <v>586.55126422596834</v>
      </c>
      <c r="X41" s="4">
        <v>578.26752487363547</v>
      </c>
      <c r="Y41" s="4">
        <v>573.20598478111992</v>
      </c>
      <c r="Z41" s="4">
        <v>571.82977150254669</v>
      </c>
      <c r="AA41" s="4">
        <v>569.76862538735884</v>
      </c>
      <c r="AB41" s="4">
        <v>571.31186189742016</v>
      </c>
      <c r="AC41" s="4">
        <v>569.26456837209275</v>
      </c>
      <c r="AD41" s="4">
        <v>570.1032977542277</v>
      </c>
      <c r="AE41" s="4">
        <v>569.11336190964153</v>
      </c>
      <c r="AF41" s="4">
        <v>568.53011146599476</v>
      </c>
      <c r="AG41" s="4">
        <v>567.97737345122914</v>
      </c>
    </row>
    <row r="42" spans="1:33" x14ac:dyDescent="0.25">
      <c r="A42" s="5" t="s">
        <v>10</v>
      </c>
      <c r="B42" s="10">
        <v>537.07386860637416</v>
      </c>
      <c r="C42" s="6">
        <v>529.30167784770128</v>
      </c>
      <c r="D42" s="6">
        <v>591.98086809655979</v>
      </c>
      <c r="E42" s="6">
        <v>593.4184538055888</v>
      </c>
      <c r="F42" s="6">
        <v>575.24981423545569</v>
      </c>
      <c r="G42" s="6">
        <v>573.93648913067182</v>
      </c>
      <c r="H42" s="6">
        <v>575.15856686582129</v>
      </c>
      <c r="I42" s="6">
        <v>558.34130636655436</v>
      </c>
      <c r="J42" s="6">
        <v>546.23685080264386</v>
      </c>
      <c r="K42" s="6">
        <v>543.31829596815487</v>
      </c>
      <c r="L42" s="6">
        <v>544.40977283559596</v>
      </c>
      <c r="M42" s="6">
        <v>543.96719815738743</v>
      </c>
      <c r="N42" s="6">
        <v>540.60865748148672</v>
      </c>
      <c r="O42" s="6">
        <v>542.98474861582281</v>
      </c>
      <c r="P42" s="6">
        <v>535.10056491895284</v>
      </c>
      <c r="Q42" s="6">
        <v>529.81289102953315</v>
      </c>
      <c r="R42" s="6">
        <v>525.23356987761554</v>
      </c>
      <c r="S42" s="6">
        <v>521.42765763670775</v>
      </c>
      <c r="T42" s="6">
        <v>519.61697537106363</v>
      </c>
      <c r="U42" s="6">
        <v>523.1799273958527</v>
      </c>
      <c r="V42" s="6">
        <v>522.51966804865606</v>
      </c>
      <c r="W42" s="6">
        <v>525.64111650740938</v>
      </c>
      <c r="X42" s="6">
        <v>520.50375076684361</v>
      </c>
      <c r="Y42" s="6">
        <v>517.45732251863012</v>
      </c>
      <c r="Z42" s="6">
        <v>516.82983829518605</v>
      </c>
      <c r="AA42" s="6">
        <v>515.79091179251952</v>
      </c>
      <c r="AB42" s="6">
        <v>516.99029755873619</v>
      </c>
      <c r="AC42" s="6">
        <v>515.7874688168539</v>
      </c>
      <c r="AD42" s="6">
        <v>516.43921080419511</v>
      </c>
      <c r="AE42" s="6">
        <v>515.90500865138495</v>
      </c>
      <c r="AF42" s="6">
        <v>515.66372475210994</v>
      </c>
      <c r="AG42" s="6">
        <v>515.39533051851038</v>
      </c>
    </row>
    <row r="43" spans="1:33" x14ac:dyDescent="0.25">
      <c r="A43" s="5" t="s">
        <v>11</v>
      </c>
      <c r="B43" s="10">
        <v>0.21064836299700573</v>
      </c>
      <c r="C43" s="6">
        <v>0.32442200461485982</v>
      </c>
      <c r="D43" s="6">
        <v>0.3162526980771645</v>
      </c>
      <c r="E43" s="6">
        <v>0.3162526980771645</v>
      </c>
      <c r="F43" s="6">
        <v>0.31070440512843334</v>
      </c>
      <c r="G43" s="6">
        <v>0.27741464743610322</v>
      </c>
      <c r="H43" s="6">
        <v>0.31070440512843334</v>
      </c>
      <c r="I43" s="6">
        <v>0.31070440512843334</v>
      </c>
      <c r="J43" s="6">
        <v>0.31070440512843334</v>
      </c>
      <c r="K43" s="6">
        <v>0.31070440512843334</v>
      </c>
      <c r="L43" s="6">
        <v>0.27741464743610322</v>
      </c>
      <c r="M43" s="6">
        <v>0.31070440512843334</v>
      </c>
      <c r="N43" s="6">
        <v>0.31070440512843334</v>
      </c>
      <c r="O43" s="6">
        <v>0.31070440512843334</v>
      </c>
      <c r="P43" s="6">
        <v>0.31070440512843334</v>
      </c>
      <c r="Q43" s="6">
        <v>0.27741464743610322</v>
      </c>
      <c r="R43" s="6">
        <v>0.31070440512843334</v>
      </c>
      <c r="S43" s="6">
        <v>0.31070440512843334</v>
      </c>
      <c r="T43" s="6">
        <v>0.31070440512843334</v>
      </c>
      <c r="U43" s="6">
        <v>0.31070440512843334</v>
      </c>
      <c r="V43" s="6">
        <v>0.27741464743610322</v>
      </c>
      <c r="W43" s="6">
        <v>0.31070440512843334</v>
      </c>
      <c r="X43" s="6">
        <v>0.31070440512843334</v>
      </c>
      <c r="Y43" s="6">
        <v>0.31070440512843334</v>
      </c>
      <c r="Z43" s="6">
        <v>0.31070440512843334</v>
      </c>
      <c r="AA43" s="6">
        <v>0.27741464743610322</v>
      </c>
      <c r="AB43" s="6">
        <v>0.31070440512843334</v>
      </c>
      <c r="AC43" s="6">
        <v>0.31070440512843334</v>
      </c>
      <c r="AD43" s="6">
        <v>0.31070440512843334</v>
      </c>
      <c r="AE43" s="6">
        <v>0.31070440512843334</v>
      </c>
      <c r="AF43" s="6">
        <v>0.27741464743610322</v>
      </c>
      <c r="AG43" s="6">
        <v>0.31070440512843334</v>
      </c>
    </row>
    <row r="44" spans="1:33" x14ac:dyDescent="0.25">
      <c r="A44" s="5" t="s">
        <v>12</v>
      </c>
      <c r="B44" s="10">
        <v>4.4363188796925357E-3</v>
      </c>
      <c r="C44" s="6">
        <v>4.4363188796907593E-3</v>
      </c>
      <c r="D44" s="6">
        <v>4.4363188796907593E-3</v>
      </c>
      <c r="E44" s="6">
        <v>4.4363188796907593E-3</v>
      </c>
      <c r="F44" s="6">
        <v>4.4363188796907593E-3</v>
      </c>
      <c r="G44" s="6">
        <v>4.658134823674942E-3</v>
      </c>
      <c r="H44" s="6">
        <v>4.6630610393600946E-3</v>
      </c>
      <c r="I44" s="6">
        <v>4.6682335658303487E-3</v>
      </c>
      <c r="J44" s="6">
        <v>4.6736647186236269E-3</v>
      </c>
      <c r="K44" s="6">
        <v>4.6793674290563914E-3</v>
      </c>
      <c r="L44" s="6">
        <v>4.6853552750114602E-3</v>
      </c>
      <c r="M44" s="6">
        <v>4.6916425132641493E-3</v>
      </c>
      <c r="N44" s="6">
        <v>4.6982441134293396E-3</v>
      </c>
      <c r="O44" s="6">
        <v>4.7051757936023009E-3</v>
      </c>
      <c r="P44" s="6">
        <v>4.7124540577838658E-3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</row>
    <row r="45" spans="1:33" x14ac:dyDescent="0.25">
      <c r="A45" s="5" t="s">
        <v>13</v>
      </c>
      <c r="B45" s="10">
        <v>96.533725506360952</v>
      </c>
      <c r="C45" s="6">
        <v>89.244256838114254</v>
      </c>
      <c r="D45" s="6">
        <v>93.248378079309362</v>
      </c>
      <c r="E45" s="6">
        <v>94.478986656298503</v>
      </c>
      <c r="F45" s="6">
        <v>85.677904660507281</v>
      </c>
      <c r="G45" s="6">
        <v>85.23856584920199</v>
      </c>
      <c r="H45" s="6">
        <v>86.130842240089677</v>
      </c>
      <c r="I45" s="6">
        <v>82.578859321370544</v>
      </c>
      <c r="J45" s="6">
        <v>76.046621508200261</v>
      </c>
      <c r="K45" s="6">
        <v>74.23830040861931</v>
      </c>
      <c r="L45" s="6">
        <v>74.320485831623529</v>
      </c>
      <c r="M45" s="6">
        <v>73.638030379841354</v>
      </c>
      <c r="N45" s="6">
        <v>71.483208019740829</v>
      </c>
      <c r="O45" s="6">
        <v>72.201621904882145</v>
      </c>
      <c r="P45" s="6">
        <v>67.866493575697817</v>
      </c>
      <c r="Q45" s="6">
        <v>64.663874090437133</v>
      </c>
      <c r="R45" s="6">
        <v>61.995424801214973</v>
      </c>
      <c r="S45" s="6">
        <v>59.688541595943633</v>
      </c>
      <c r="T45" s="6">
        <v>58.415377216662556</v>
      </c>
      <c r="U45" s="6">
        <v>59.967270600534462</v>
      </c>
      <c r="V45" s="6">
        <v>59.311952249146998</v>
      </c>
      <c r="W45" s="6">
        <v>60.59944331343042</v>
      </c>
      <c r="X45" s="6">
        <v>57.453069701663523</v>
      </c>
      <c r="Y45" s="6">
        <v>55.437957857361468</v>
      </c>
      <c r="Z45" s="6">
        <v>54.689228802232215</v>
      </c>
      <c r="AA45" s="6">
        <v>53.700298947403212</v>
      </c>
      <c r="AB45" s="6">
        <v>54.010859933555558</v>
      </c>
      <c r="AC45" s="6">
        <v>53.166395150110503</v>
      </c>
      <c r="AD45" s="6">
        <v>53.353382544904193</v>
      </c>
      <c r="AE45" s="6">
        <v>52.897648853128146</v>
      </c>
      <c r="AF45" s="6">
        <v>52.588972066448676</v>
      </c>
      <c r="AG45" s="6">
        <v>52.271338527590387</v>
      </c>
    </row>
    <row r="46" spans="1:33" x14ac:dyDescent="0.25">
      <c r="A46" s="3" t="s">
        <v>1</v>
      </c>
      <c r="B46" s="10">
        <v>5483.7120734862792</v>
      </c>
      <c r="C46" s="4">
        <v>5563.2366581437354</v>
      </c>
      <c r="D46" s="4">
        <v>5642.7612428011862</v>
      </c>
      <c r="E46" s="4">
        <v>5726.4874850085171</v>
      </c>
      <c r="F46" s="4">
        <v>5797.2329095106434</v>
      </c>
      <c r="G46" s="4">
        <v>5866.4987705418762</v>
      </c>
      <c r="H46" s="4">
        <v>5931.5700261955553</v>
      </c>
      <c r="I46" s="4">
        <v>5836.7278475004186</v>
      </c>
      <c r="J46" s="4">
        <v>5732.2540835603486</v>
      </c>
      <c r="K46" s="4">
        <v>5636.0886872913197</v>
      </c>
      <c r="L46" s="4">
        <v>5542.6605850390424</v>
      </c>
      <c r="M46" s="4">
        <v>5452.4044025229214</v>
      </c>
      <c r="N46" s="4">
        <v>5362.226723761888</v>
      </c>
      <c r="O46" s="4">
        <v>5271.6793474646438</v>
      </c>
      <c r="P46" s="4">
        <v>5183.6114671655469</v>
      </c>
      <c r="Q46" s="4">
        <v>5091.5951950597109</v>
      </c>
      <c r="R46" s="4">
        <v>5050.6378137414467</v>
      </c>
      <c r="S46" s="4">
        <v>5010.3359876455943</v>
      </c>
      <c r="T46" s="4">
        <v>4976.2830328413766</v>
      </c>
      <c r="U46" s="4">
        <v>4950.6581723161544</v>
      </c>
      <c r="V46" s="4">
        <v>4920.0914669075946</v>
      </c>
      <c r="W46" s="4">
        <v>4895.9600394008503</v>
      </c>
      <c r="X46" s="4">
        <v>4858.7082481235575</v>
      </c>
      <c r="Y46" s="4">
        <v>4823.5890757680891</v>
      </c>
      <c r="Z46" s="4">
        <v>4792.0324576068506</v>
      </c>
      <c r="AA46" s="4">
        <v>4759.4205666492189</v>
      </c>
      <c r="AB46" s="4">
        <v>4732.2509205867591</v>
      </c>
      <c r="AC46" s="4">
        <v>4697.4524280293545</v>
      </c>
      <c r="AD46" s="4">
        <v>4667.587257303283</v>
      </c>
      <c r="AE46" s="4">
        <v>4633.5637648463917</v>
      </c>
      <c r="AF46" s="4">
        <v>4599.8100741302987</v>
      </c>
      <c r="AG46" s="4">
        <v>4570.9842059536513</v>
      </c>
    </row>
    <row r="47" spans="1:33" x14ac:dyDescent="0.25">
      <c r="A47" s="3" t="s">
        <v>2</v>
      </c>
      <c r="B47" s="10">
        <v>1282.0854430801196</v>
      </c>
      <c r="C47" s="4">
        <v>1300.7513296380093</v>
      </c>
      <c r="D47" s="4">
        <v>1319.4172161958986</v>
      </c>
      <c r="E47" s="4">
        <v>1317.0293531436796</v>
      </c>
      <c r="F47" s="4">
        <v>1310.6171687925462</v>
      </c>
      <c r="G47" s="4">
        <v>1305.7278440396731</v>
      </c>
      <c r="H47" s="4">
        <v>1300.9241178352663</v>
      </c>
      <c r="I47" s="4">
        <v>1294.1481447998381</v>
      </c>
      <c r="J47" s="4">
        <v>1276.1632599323511</v>
      </c>
      <c r="K47" s="4">
        <v>1268.4985583622756</v>
      </c>
      <c r="L47" s="4">
        <v>1261.8748786514639</v>
      </c>
      <c r="M47" s="4">
        <v>1255.0212816062503</v>
      </c>
      <c r="N47" s="4">
        <v>1247.9236559699225</v>
      </c>
      <c r="O47" s="4">
        <v>1240.2567874768793</v>
      </c>
      <c r="P47" s="4">
        <v>1233.2612746911182</v>
      </c>
      <c r="Q47" s="4">
        <v>1223.0908112287939</v>
      </c>
      <c r="R47" s="4">
        <v>1212.7710327756704</v>
      </c>
      <c r="S47" s="4">
        <v>1200.6526428545171</v>
      </c>
      <c r="T47" s="4">
        <v>1189.2212031943791</v>
      </c>
      <c r="U47" s="4">
        <v>1181.660905454381</v>
      </c>
      <c r="V47" s="4">
        <v>1169.9527268787247</v>
      </c>
      <c r="W47" s="4">
        <v>1159.5925837834552</v>
      </c>
      <c r="X47" s="4">
        <v>1141.7344710781867</v>
      </c>
      <c r="Y47" s="4">
        <v>1124.7113611822197</v>
      </c>
      <c r="Z47" s="4">
        <v>1109.1672136119923</v>
      </c>
      <c r="AA47" s="4">
        <v>1092.5439987998629</v>
      </c>
      <c r="AB47" s="4">
        <v>1083.3591047971713</v>
      </c>
      <c r="AC47" s="4">
        <v>1075.1295957307234</v>
      </c>
      <c r="AD47" s="4">
        <v>1069.4203463446947</v>
      </c>
      <c r="AE47" s="4">
        <v>1062.6026049171801</v>
      </c>
      <c r="AF47" s="4">
        <v>1057.0075206832184</v>
      </c>
      <c r="AG47" s="4">
        <v>1051.7156866034061</v>
      </c>
    </row>
    <row r="48" spans="1:33" x14ac:dyDescent="0.25">
      <c r="A48" s="3" t="s">
        <v>3</v>
      </c>
      <c r="B48" s="10">
        <v>1395.6188021240557</v>
      </c>
      <c r="C48" s="4">
        <v>1490.2278799320516</v>
      </c>
      <c r="D48" s="4">
        <v>1584.8369577400476</v>
      </c>
      <c r="E48" s="4">
        <v>1613.0548511705042</v>
      </c>
      <c r="F48" s="4">
        <v>1605.4092908332532</v>
      </c>
      <c r="G48" s="4">
        <v>1586.2515136633731</v>
      </c>
      <c r="H48" s="4">
        <v>1570.2717100757302</v>
      </c>
      <c r="I48" s="4">
        <v>1561.6032058501428</v>
      </c>
      <c r="J48" s="4">
        <v>1555.1237545072495</v>
      </c>
      <c r="K48" s="4">
        <v>1533.4078221909949</v>
      </c>
      <c r="L48" s="4">
        <v>1494.8524295133093</v>
      </c>
      <c r="M48" s="4">
        <v>1456.838238295994</v>
      </c>
      <c r="N48" s="4">
        <v>1417.2391450407895</v>
      </c>
      <c r="O48" s="4">
        <v>1377.7084058727874</v>
      </c>
      <c r="P48" s="4">
        <v>1338.4283359555916</v>
      </c>
      <c r="Q48" s="4">
        <v>1295.8800105313433</v>
      </c>
      <c r="R48" s="4">
        <v>1278.2840897204067</v>
      </c>
      <c r="S48" s="4">
        <v>1259.3227609546173</v>
      </c>
      <c r="T48" s="4">
        <v>1242.5829704055559</v>
      </c>
      <c r="U48" s="4">
        <v>1232.0882673198014</v>
      </c>
      <c r="V48" s="4">
        <v>1223.0569474824529</v>
      </c>
      <c r="W48" s="4">
        <v>1218.4350763195873</v>
      </c>
      <c r="X48" s="4">
        <v>1204.0319801681817</v>
      </c>
      <c r="Y48" s="4">
        <v>1191.4739686689927</v>
      </c>
      <c r="Z48" s="4">
        <v>1181.7071888106134</v>
      </c>
      <c r="AA48" s="4">
        <v>1171.2187575440339</v>
      </c>
      <c r="AB48" s="4">
        <v>1164.5780706475557</v>
      </c>
      <c r="AC48" s="4">
        <v>1153.9142909256984</v>
      </c>
      <c r="AD48" s="4">
        <v>1146.8081230735252</v>
      </c>
      <c r="AE48" s="4">
        <v>1137.6899490633161</v>
      </c>
      <c r="AF48" s="4">
        <v>1128.8526229105323</v>
      </c>
      <c r="AG48" s="4">
        <v>1120.7845047710173</v>
      </c>
    </row>
    <row r="49" spans="1:33" x14ac:dyDescent="0.25">
      <c r="A49" s="3" t="s">
        <v>4</v>
      </c>
      <c r="B49" s="10">
        <v>11719.794233579243</v>
      </c>
      <c r="C49" s="4">
        <v>11492.02626763948</v>
      </c>
      <c r="D49" s="4">
        <v>11297.179972582675</v>
      </c>
      <c r="E49" s="4">
        <v>11080.666508318069</v>
      </c>
      <c r="F49" s="4">
        <v>10859.551569195648</v>
      </c>
      <c r="G49" s="4">
        <v>10632.225550960533</v>
      </c>
      <c r="H49" s="4">
        <v>10399.426874582683</v>
      </c>
      <c r="I49" s="4">
        <v>10221.055741689512</v>
      </c>
      <c r="J49" s="4">
        <v>10013.84323202922</v>
      </c>
      <c r="K49" s="4">
        <v>9768.3712403447626</v>
      </c>
      <c r="L49" s="4">
        <v>9455.3571707035135</v>
      </c>
      <c r="M49" s="4">
        <v>9162.2790501875515</v>
      </c>
      <c r="N49" s="4">
        <v>8825.024344983447</v>
      </c>
      <c r="O49" s="4">
        <v>8501.3745880272272</v>
      </c>
      <c r="P49" s="4">
        <v>8195.6495098117539</v>
      </c>
      <c r="Q49" s="4">
        <v>7872.5054309801681</v>
      </c>
      <c r="R49" s="4">
        <v>7562.4413665979018</v>
      </c>
      <c r="S49" s="4">
        <v>7268.1349138261012</v>
      </c>
      <c r="T49" s="4">
        <v>7030.1976119325718</v>
      </c>
      <c r="U49" s="4">
        <v>6799.3760905329436</v>
      </c>
      <c r="V49" s="4">
        <v>6592.388436340133</v>
      </c>
      <c r="W49" s="4">
        <v>6410.9613141852196</v>
      </c>
      <c r="X49" s="4">
        <v>6171.0132940690528</v>
      </c>
      <c r="Y49" s="4">
        <v>5964.6659860774671</v>
      </c>
      <c r="Z49" s="4">
        <v>5803.2765517662519</v>
      </c>
      <c r="AA49" s="4">
        <v>5713.9327530978453</v>
      </c>
      <c r="AB49" s="4">
        <v>5635.8429351774175</v>
      </c>
      <c r="AC49" s="4">
        <v>117.58593024422429</v>
      </c>
      <c r="AD49" s="4">
        <v>117.24991348056962</v>
      </c>
      <c r="AE49" s="4">
        <v>120.10820049204837</v>
      </c>
      <c r="AF49" s="4">
        <v>115.52002344680595</v>
      </c>
      <c r="AG49" s="4">
        <v>114.76632307706265</v>
      </c>
    </row>
    <row r="50" spans="1:33" x14ac:dyDescent="0.25">
      <c r="A50" s="5" t="s">
        <v>14</v>
      </c>
      <c r="B50" s="10">
        <v>0.20387348157610674</v>
      </c>
      <c r="C50" s="6">
        <v>0.19890675648728973</v>
      </c>
      <c r="D50" s="6">
        <v>0.25395371048841753</v>
      </c>
      <c r="E50" s="6">
        <v>0.26212459850258085</v>
      </c>
      <c r="F50" s="6">
        <v>0.27004944201087966</v>
      </c>
      <c r="G50" s="6">
        <v>0.27857485582173069</v>
      </c>
      <c r="H50" s="6">
        <v>0.28693782524808142</v>
      </c>
      <c r="I50" s="6">
        <v>0.29579372050565667</v>
      </c>
      <c r="J50" s="6">
        <v>0.30455846760909111</v>
      </c>
      <c r="K50" s="6">
        <v>0.31389302945182607</v>
      </c>
      <c r="L50" s="6">
        <v>0.32025661388061621</v>
      </c>
      <c r="M50" s="6">
        <v>0.32649941312756425</v>
      </c>
      <c r="N50" s="6">
        <v>0.33230632352756118</v>
      </c>
      <c r="O50" s="6">
        <v>0.33797818949965119</v>
      </c>
      <c r="P50" s="6">
        <v>0.34387512951825272</v>
      </c>
      <c r="Q50" s="6">
        <v>0.34932192144383123</v>
      </c>
      <c r="R50" s="6">
        <v>0.35526387627173506</v>
      </c>
      <c r="S50" s="6">
        <v>0.35526387627173506</v>
      </c>
      <c r="T50" s="6">
        <v>0.35526387627173506</v>
      </c>
      <c r="U50" s="6">
        <v>0.35526387627173506</v>
      </c>
      <c r="V50" s="6">
        <v>0.35526387627173506</v>
      </c>
      <c r="W50" s="6">
        <v>0.35526387627173506</v>
      </c>
      <c r="X50" s="6">
        <v>0.35526387627173506</v>
      </c>
      <c r="Y50" s="6">
        <v>0.35526387627173506</v>
      </c>
      <c r="Z50" s="6">
        <v>0.35526387627173506</v>
      </c>
      <c r="AA50" s="6">
        <v>0.35526387627173506</v>
      </c>
      <c r="AB50" s="6">
        <v>0.35526387627173506</v>
      </c>
      <c r="AC50" s="6">
        <v>0.35526387627173506</v>
      </c>
      <c r="AD50" s="6">
        <v>0.35526387627173506</v>
      </c>
      <c r="AE50" s="6">
        <v>0.35526387627173506</v>
      </c>
      <c r="AF50" s="6">
        <v>0.35526387627173506</v>
      </c>
      <c r="AG50" s="6">
        <v>0.35526387627173506</v>
      </c>
    </row>
    <row r="51" spans="1:33" x14ac:dyDescent="0.25">
      <c r="A51" s="5" t="s">
        <v>15</v>
      </c>
      <c r="B51" s="10">
        <v>11154.766074538802</v>
      </c>
      <c r="C51" s="6">
        <v>10919.478802481068</v>
      </c>
      <c r="D51" s="6">
        <v>10718.263819312804</v>
      </c>
      <c r="E51" s="6">
        <v>10499.15062325568</v>
      </c>
      <c r="F51" s="6">
        <v>10276.203848413412</v>
      </c>
      <c r="G51" s="6">
        <v>10047.601503982631</v>
      </c>
      <c r="H51" s="6">
        <v>9813.4444586521695</v>
      </c>
      <c r="I51" s="6">
        <v>9635.3969280738656</v>
      </c>
      <c r="J51" s="6">
        <v>9429.2621364462084</v>
      </c>
      <c r="K51" s="6">
        <v>9184.5237387661891</v>
      </c>
      <c r="L51" s="6">
        <v>8872.7626566995132</v>
      </c>
      <c r="M51" s="6">
        <v>8580.8735419876029</v>
      </c>
      <c r="N51" s="6">
        <v>8244.6934424798401</v>
      </c>
      <c r="O51" s="6">
        <v>7922.4699682322289</v>
      </c>
      <c r="P51" s="6">
        <v>7617.5763348211549</v>
      </c>
      <c r="Q51" s="6">
        <v>7295.9650597513892</v>
      </c>
      <c r="R51" s="6">
        <v>6986.7777443271953</v>
      </c>
      <c r="S51" s="6">
        <v>6693.4871398363657</v>
      </c>
      <c r="T51" s="6">
        <v>6456.4622106994066</v>
      </c>
      <c r="U51" s="6">
        <v>6226.0305273075883</v>
      </c>
      <c r="V51" s="6">
        <v>6019.9133412388819</v>
      </c>
      <c r="W51" s="6">
        <v>5839.1282852887862</v>
      </c>
      <c r="X51" s="6">
        <v>5600.9026953670191</v>
      </c>
      <c r="Y51" s="6">
        <v>5396.0841694134915</v>
      </c>
      <c r="Z51" s="6">
        <v>5235.9643377585298</v>
      </c>
      <c r="AA51" s="6">
        <v>5147.963834665291</v>
      </c>
      <c r="AB51" s="6">
        <v>5068.7887103587827</v>
      </c>
      <c r="AC51" s="6">
        <v>0</v>
      </c>
      <c r="AD51" s="6">
        <v>0.21125106369982818</v>
      </c>
      <c r="AE51" s="6">
        <v>1.3353040399390672</v>
      </c>
      <c r="AF51" s="6">
        <v>0</v>
      </c>
      <c r="AG51" s="6">
        <v>-1.2808491208503473E-2</v>
      </c>
    </row>
    <row r="52" spans="1:33" x14ac:dyDescent="0.25">
      <c r="A52" s="5" t="s">
        <v>16</v>
      </c>
      <c r="B52" s="10">
        <v>146.14914888924883</v>
      </c>
      <c r="C52" s="6">
        <v>146.14914888924883</v>
      </c>
      <c r="D52" s="6">
        <v>146.14914888924883</v>
      </c>
      <c r="E52" s="6">
        <v>146.14914888924883</v>
      </c>
      <c r="F52" s="6">
        <v>146.14914888924883</v>
      </c>
      <c r="G52" s="6">
        <v>146.14914888924883</v>
      </c>
      <c r="H52" s="6">
        <v>146.14914888924883</v>
      </c>
      <c r="I52" s="6">
        <v>146.14914888924883</v>
      </c>
      <c r="J52" s="6">
        <v>146.14914888924883</v>
      </c>
      <c r="K52" s="6">
        <v>146.14914888924883</v>
      </c>
      <c r="L52" s="6">
        <v>146.14914888924883</v>
      </c>
      <c r="M52" s="6">
        <v>146.14914888924883</v>
      </c>
      <c r="N52" s="6">
        <v>146.14914888924883</v>
      </c>
      <c r="O52" s="6">
        <v>146.14914888924883</v>
      </c>
      <c r="P52" s="6">
        <v>146.14914888924883</v>
      </c>
      <c r="Q52" s="6">
        <v>146.14914888924883</v>
      </c>
      <c r="R52" s="6">
        <v>146.14914888924883</v>
      </c>
      <c r="S52" s="6">
        <v>146.14914888924883</v>
      </c>
      <c r="T52" s="6">
        <v>146.14914888924883</v>
      </c>
      <c r="U52" s="6">
        <v>146.14914888924883</v>
      </c>
      <c r="V52" s="6">
        <v>146.14914888924883</v>
      </c>
      <c r="W52" s="6">
        <v>146.14914888924883</v>
      </c>
      <c r="X52" s="6">
        <v>146.14914888924883</v>
      </c>
      <c r="Y52" s="6">
        <v>146.14914888924883</v>
      </c>
      <c r="Z52" s="6">
        <v>146.14914888924883</v>
      </c>
      <c r="AA52" s="6">
        <v>146.14914888924883</v>
      </c>
      <c r="AB52" s="6">
        <v>147.88580076653474</v>
      </c>
      <c r="AC52" s="6">
        <v>0</v>
      </c>
      <c r="AD52" s="6">
        <v>2.7937892784703497E-3</v>
      </c>
      <c r="AE52" s="6">
        <v>-6.5869391726953537E-3</v>
      </c>
      <c r="AF52" s="6">
        <v>0</v>
      </c>
      <c r="AG52" s="6">
        <v>6.7501229326166617E-2</v>
      </c>
    </row>
    <row r="53" spans="1:33" x14ac:dyDescent="0.25">
      <c r="A53" s="5" t="s">
        <v>17</v>
      </c>
      <c r="B53" s="10">
        <v>300.42602070981332</v>
      </c>
      <c r="C53" s="6">
        <v>300.42602070981332</v>
      </c>
      <c r="D53" s="6">
        <v>300.42602070981332</v>
      </c>
      <c r="E53" s="6">
        <v>300.42602070981332</v>
      </c>
      <c r="F53" s="6">
        <v>300.42602070981332</v>
      </c>
      <c r="G53" s="6">
        <v>300.42602070981332</v>
      </c>
      <c r="H53" s="6">
        <v>300.42602070981332</v>
      </c>
      <c r="I53" s="6">
        <v>300.42602070981332</v>
      </c>
      <c r="J53" s="6">
        <v>300.42602070981332</v>
      </c>
      <c r="K53" s="6">
        <v>300.42602070981332</v>
      </c>
      <c r="L53" s="6">
        <v>300.42602070981332</v>
      </c>
      <c r="M53" s="6">
        <v>300.42602070981332</v>
      </c>
      <c r="N53" s="6">
        <v>300.42602070981332</v>
      </c>
      <c r="O53" s="6">
        <v>300.42602070981332</v>
      </c>
      <c r="P53" s="6">
        <v>300.42602070981332</v>
      </c>
      <c r="Q53" s="6">
        <v>300.42602070981332</v>
      </c>
      <c r="R53" s="6">
        <v>300.42602070981332</v>
      </c>
      <c r="S53" s="6">
        <v>300.42602070981332</v>
      </c>
      <c r="T53" s="6">
        <v>300.42602070981332</v>
      </c>
      <c r="U53" s="6">
        <v>300.42602070981332</v>
      </c>
      <c r="V53" s="6">
        <v>300.42602070981332</v>
      </c>
      <c r="W53" s="6">
        <v>300.42602070981332</v>
      </c>
      <c r="X53" s="6">
        <v>300.42602070981332</v>
      </c>
      <c r="Y53" s="6">
        <v>300.42602070981332</v>
      </c>
      <c r="Z53" s="6">
        <v>300.42602070981332</v>
      </c>
      <c r="AA53" s="6">
        <v>300.42602070981332</v>
      </c>
      <c r="AB53" s="6">
        <v>300.61025999717742</v>
      </c>
      <c r="AC53" s="6">
        <v>0</v>
      </c>
      <c r="AD53" s="6">
        <v>5.6789882262202104E-3</v>
      </c>
      <c r="AE53" s="6">
        <v>2.5048634531209863</v>
      </c>
      <c r="AF53" s="6">
        <v>0</v>
      </c>
      <c r="AG53" s="6">
        <v>-7.2577924439049354E-2</v>
      </c>
    </row>
    <row r="54" spans="1:33" x14ac:dyDescent="0.25">
      <c r="A54" s="5" t="s">
        <v>18</v>
      </c>
      <c r="B54" s="10">
        <v>118.2491159598037</v>
      </c>
      <c r="C54" s="6">
        <v>125.77338880286342</v>
      </c>
      <c r="D54" s="6">
        <v>132.08702996032099</v>
      </c>
      <c r="E54" s="6">
        <v>134.67859086482261</v>
      </c>
      <c r="F54" s="6">
        <v>136.50250174116286</v>
      </c>
      <c r="G54" s="6">
        <v>137.7703025230187</v>
      </c>
      <c r="H54" s="6">
        <v>139.12030850620235</v>
      </c>
      <c r="I54" s="6">
        <v>138.78785029607837</v>
      </c>
      <c r="J54" s="6">
        <v>137.70136751633959</v>
      </c>
      <c r="K54" s="6">
        <v>136.95843895005925</v>
      </c>
      <c r="L54" s="6">
        <v>135.69908779105731</v>
      </c>
      <c r="M54" s="6">
        <v>134.50383918775898</v>
      </c>
      <c r="N54" s="6">
        <v>133.42342658101686</v>
      </c>
      <c r="O54" s="6">
        <v>131.99147200643455</v>
      </c>
      <c r="P54" s="6">
        <v>131.15413026201864</v>
      </c>
      <c r="Q54" s="6">
        <v>129.61587970827256</v>
      </c>
      <c r="R54" s="6">
        <v>128.73318879537277</v>
      </c>
      <c r="S54" s="6">
        <v>127.71734051440136</v>
      </c>
      <c r="T54" s="6">
        <v>126.80496775783092</v>
      </c>
      <c r="U54" s="6">
        <v>126.41512975002121</v>
      </c>
      <c r="V54" s="6">
        <v>125.54466162591703</v>
      </c>
      <c r="W54" s="6">
        <v>124.90259542109911</v>
      </c>
      <c r="X54" s="6">
        <v>123.18016522669977</v>
      </c>
      <c r="Y54" s="6">
        <v>121.65138318864162</v>
      </c>
      <c r="Z54" s="6">
        <v>120.38178053238745</v>
      </c>
      <c r="AA54" s="6">
        <v>119.0384849572205</v>
      </c>
      <c r="AB54" s="6">
        <v>118.20290017865003</v>
      </c>
      <c r="AC54" s="6">
        <v>117.23066636795255</v>
      </c>
      <c r="AD54" s="6">
        <v>116.67492576309337</v>
      </c>
      <c r="AE54" s="6">
        <v>115.91935606188927</v>
      </c>
      <c r="AF54" s="6">
        <v>115.16475957053422</v>
      </c>
      <c r="AG54" s="6">
        <v>114.4289443871123</v>
      </c>
    </row>
    <row r="55" spans="1:33" x14ac:dyDescent="0.25">
      <c r="A55" s="3" t="s">
        <v>5</v>
      </c>
      <c r="B55" s="10">
        <v>212.73201296471714</v>
      </c>
      <c r="C55" s="4">
        <v>215.70199849856911</v>
      </c>
      <c r="D55" s="4">
        <v>219.02393144741828</v>
      </c>
      <c r="E55" s="4">
        <v>222.31728236729066</v>
      </c>
      <c r="F55" s="4">
        <v>225.57552028531299</v>
      </c>
      <c r="G55" s="4">
        <v>228.85122884028559</v>
      </c>
      <c r="H55" s="4">
        <v>232.19803668837039</v>
      </c>
      <c r="I55" s="4">
        <v>235.62117486447139</v>
      </c>
      <c r="J55" s="4">
        <v>239.08573271085115</v>
      </c>
      <c r="K55" s="4">
        <v>239.85001337288537</v>
      </c>
      <c r="L55" s="4">
        <v>240.54747233009044</v>
      </c>
      <c r="M55" s="4">
        <v>241.22751083951104</v>
      </c>
      <c r="N55" s="4">
        <v>241.8910351843285</v>
      </c>
      <c r="O55" s="4">
        <v>242.53815030117917</v>
      </c>
      <c r="P55" s="4">
        <v>243.16762129566911</v>
      </c>
      <c r="Q55" s="4">
        <v>243.78419273116219</v>
      </c>
      <c r="R55" s="4">
        <v>244.38649191887072</v>
      </c>
      <c r="S55" s="4">
        <v>244.98003873591404</v>
      </c>
      <c r="T55" s="4">
        <v>245.56397935901947</v>
      </c>
      <c r="U55" s="4">
        <v>246.13604327827827</v>
      </c>
      <c r="V55" s="4">
        <v>246.69501255705418</v>
      </c>
      <c r="W55" s="4">
        <v>247.23812750440828</v>
      </c>
      <c r="X55" s="4">
        <v>247.76328138715922</v>
      </c>
      <c r="Y55" s="4">
        <v>248.26851957988325</v>
      </c>
      <c r="Z55" s="4">
        <v>248.75210475155021</v>
      </c>
      <c r="AA55" s="4">
        <v>249.2118056133726</v>
      </c>
      <c r="AB55" s="4">
        <v>249.64576293992658</v>
      </c>
      <c r="AC55" s="4">
        <v>249.64576293992658</v>
      </c>
      <c r="AD55" s="4">
        <v>249.64576293992658</v>
      </c>
      <c r="AE55" s="4">
        <v>249.64576293992658</v>
      </c>
      <c r="AF55" s="4">
        <v>249.64576293992658</v>
      </c>
      <c r="AG55" s="4">
        <v>249.64576293992658</v>
      </c>
    </row>
    <row r="56" spans="1:33" x14ac:dyDescent="0.25">
      <c r="A56" s="5" t="s">
        <v>19</v>
      </c>
      <c r="B56" s="10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</row>
    <row r="57" spans="1:33" x14ac:dyDescent="0.25">
      <c r="A57" s="5" t="s">
        <v>20</v>
      </c>
      <c r="B57" s="10" t="s">
        <v>46</v>
      </c>
      <c r="C57" s="6" t="s">
        <v>46</v>
      </c>
      <c r="D57" s="6" t="s">
        <v>46</v>
      </c>
      <c r="E57" s="6" t="s">
        <v>46</v>
      </c>
      <c r="F57" s="6" t="s">
        <v>46</v>
      </c>
      <c r="G57" s="6" t="s">
        <v>46</v>
      </c>
      <c r="H57" s="6" t="s">
        <v>46</v>
      </c>
      <c r="I57" s="6" t="s">
        <v>46</v>
      </c>
      <c r="J57" s="6" t="s">
        <v>46</v>
      </c>
      <c r="K57" s="6" t="s">
        <v>46</v>
      </c>
      <c r="L57" s="6" t="s">
        <v>46</v>
      </c>
      <c r="M57" s="6" t="s">
        <v>46</v>
      </c>
      <c r="N57" s="6" t="s">
        <v>46</v>
      </c>
      <c r="O57" s="6" t="s">
        <v>46</v>
      </c>
      <c r="P57" s="6" t="s">
        <v>46</v>
      </c>
      <c r="Q57" s="6" t="s">
        <v>46</v>
      </c>
      <c r="R57" s="6" t="s">
        <v>46</v>
      </c>
      <c r="S57" s="6" t="s">
        <v>46</v>
      </c>
      <c r="T57" s="6" t="s">
        <v>46</v>
      </c>
      <c r="U57" s="6" t="s">
        <v>46</v>
      </c>
      <c r="V57" s="6" t="s">
        <v>46</v>
      </c>
      <c r="W57" s="6" t="s">
        <v>46</v>
      </c>
      <c r="X57" s="6" t="s">
        <v>46</v>
      </c>
      <c r="Y57" s="6" t="s">
        <v>46</v>
      </c>
      <c r="Z57" s="6" t="s">
        <v>46</v>
      </c>
      <c r="AA57" s="6" t="s">
        <v>46</v>
      </c>
      <c r="AB57" s="6" t="s">
        <v>46</v>
      </c>
      <c r="AC57" s="6" t="s">
        <v>46</v>
      </c>
      <c r="AD57" s="6" t="s">
        <v>46</v>
      </c>
      <c r="AE57" s="6" t="s">
        <v>46</v>
      </c>
      <c r="AF57" s="6" t="s">
        <v>46</v>
      </c>
      <c r="AG57" s="6" t="s">
        <v>46</v>
      </c>
    </row>
    <row r="58" spans="1:33" x14ac:dyDescent="0.25">
      <c r="A58" s="5" t="s">
        <v>21</v>
      </c>
      <c r="B58" s="10" t="s">
        <v>46</v>
      </c>
      <c r="C58" s="6" t="s">
        <v>46</v>
      </c>
      <c r="D58" s="6" t="s">
        <v>46</v>
      </c>
      <c r="E58" s="6" t="s">
        <v>46</v>
      </c>
      <c r="F58" s="6" t="s">
        <v>46</v>
      </c>
      <c r="G58" s="6" t="s">
        <v>46</v>
      </c>
      <c r="H58" s="6" t="s">
        <v>46</v>
      </c>
      <c r="I58" s="6" t="s">
        <v>46</v>
      </c>
      <c r="J58" s="6" t="s">
        <v>46</v>
      </c>
      <c r="K58" s="6" t="s">
        <v>46</v>
      </c>
      <c r="L58" s="6" t="s">
        <v>46</v>
      </c>
      <c r="M58" s="6" t="s">
        <v>46</v>
      </c>
      <c r="N58" s="6" t="s">
        <v>46</v>
      </c>
      <c r="O58" s="6" t="s">
        <v>46</v>
      </c>
      <c r="P58" s="6" t="s">
        <v>46</v>
      </c>
      <c r="Q58" s="6" t="s">
        <v>46</v>
      </c>
      <c r="R58" s="6" t="s">
        <v>46</v>
      </c>
      <c r="S58" s="6" t="s">
        <v>46</v>
      </c>
      <c r="T58" s="6" t="s">
        <v>46</v>
      </c>
      <c r="U58" s="6" t="s">
        <v>46</v>
      </c>
      <c r="V58" s="6" t="s">
        <v>46</v>
      </c>
      <c r="W58" s="6" t="s">
        <v>46</v>
      </c>
      <c r="X58" s="6" t="s">
        <v>46</v>
      </c>
      <c r="Y58" s="6" t="s">
        <v>46</v>
      </c>
      <c r="Z58" s="6" t="s">
        <v>46</v>
      </c>
      <c r="AA58" s="6" t="s">
        <v>46</v>
      </c>
      <c r="AB58" s="6" t="s">
        <v>46</v>
      </c>
      <c r="AC58" s="6" t="s">
        <v>46</v>
      </c>
      <c r="AD58" s="6" t="s">
        <v>46</v>
      </c>
      <c r="AE58" s="6" t="s">
        <v>46</v>
      </c>
      <c r="AF58" s="6" t="s">
        <v>46</v>
      </c>
      <c r="AG58" s="6" t="s">
        <v>46</v>
      </c>
    </row>
    <row r="59" spans="1:33" x14ac:dyDescent="0.25">
      <c r="A59" s="5" t="s">
        <v>22</v>
      </c>
      <c r="B59" s="10">
        <v>169.95862796471715</v>
      </c>
      <c r="C59" s="6">
        <v>172.58685094856912</v>
      </c>
      <c r="D59" s="6">
        <v>175.45732724741828</v>
      </c>
      <c r="E59" s="6">
        <v>178.34956091729066</v>
      </c>
      <c r="F59" s="6">
        <v>181.21688938531298</v>
      </c>
      <c r="G59" s="6">
        <v>184.1105209402856</v>
      </c>
      <c r="H59" s="6">
        <v>187.08303483837039</v>
      </c>
      <c r="I59" s="6">
        <v>190.13965416447138</v>
      </c>
      <c r="J59" s="6">
        <v>193.28563961085115</v>
      </c>
      <c r="K59" s="6">
        <v>193.73976692288539</v>
      </c>
      <c r="L59" s="6">
        <v>194.13441833009045</v>
      </c>
      <c r="M59" s="6">
        <v>194.51861348951104</v>
      </c>
      <c r="N59" s="6">
        <v>194.89379133432851</v>
      </c>
      <c r="O59" s="6">
        <v>195.26023965117918</v>
      </c>
      <c r="P59" s="6">
        <v>195.61747879566911</v>
      </c>
      <c r="Q59" s="6">
        <v>195.96522098116219</v>
      </c>
      <c r="R59" s="6">
        <v>196.30250691887073</v>
      </c>
      <c r="S59" s="6">
        <v>196.63557198591405</v>
      </c>
      <c r="T59" s="6">
        <v>196.96384060901948</v>
      </c>
      <c r="U59" s="6">
        <v>197.28644942827827</v>
      </c>
      <c r="V59" s="6">
        <v>197.60311065705417</v>
      </c>
      <c r="W59" s="6">
        <v>197.91219350440826</v>
      </c>
      <c r="X59" s="6">
        <v>198.21225903715924</v>
      </c>
      <c r="Y59" s="6">
        <v>198.50206017988324</v>
      </c>
      <c r="Z59" s="6">
        <v>198.78082950155022</v>
      </c>
      <c r="AA59" s="6">
        <v>199.0476077133726</v>
      </c>
      <c r="AB59" s="6">
        <v>199.30114773992659</v>
      </c>
      <c r="AC59" s="6">
        <v>199.30114773992659</v>
      </c>
      <c r="AD59" s="6">
        <v>199.30114773992659</v>
      </c>
      <c r="AE59" s="6">
        <v>199.30114773992659</v>
      </c>
      <c r="AF59" s="6">
        <v>199.30114773992659</v>
      </c>
      <c r="AG59" s="6">
        <v>199.30114773992659</v>
      </c>
    </row>
    <row r="60" spans="1:33" x14ac:dyDescent="0.25">
      <c r="A60" s="5" t="s">
        <v>23</v>
      </c>
      <c r="B60" s="10">
        <v>42.773384999999998</v>
      </c>
      <c r="C60" s="6">
        <v>43.115147549999996</v>
      </c>
      <c r="D60" s="6">
        <v>43.566604199999993</v>
      </c>
      <c r="E60" s="6">
        <v>43.967721449999999</v>
      </c>
      <c r="F60" s="6">
        <v>44.358630900000001</v>
      </c>
      <c r="G60" s="6">
        <v>44.74070789999999</v>
      </c>
      <c r="H60" s="6">
        <v>45.115001849999999</v>
      </c>
      <c r="I60" s="6">
        <v>45.481520699999997</v>
      </c>
      <c r="J60" s="6">
        <v>45.800093099999991</v>
      </c>
      <c r="K60" s="6">
        <v>46.110246449999991</v>
      </c>
      <c r="L60" s="6">
        <v>46.413053999999995</v>
      </c>
      <c r="M60" s="6">
        <v>46.708897349999994</v>
      </c>
      <c r="N60" s="6">
        <v>46.997243849999997</v>
      </c>
      <c r="O60" s="6">
        <v>47.277910649999995</v>
      </c>
      <c r="P60" s="6">
        <v>47.5501425</v>
      </c>
      <c r="Q60" s="6">
        <v>47.818971749999996</v>
      </c>
      <c r="R60" s="6">
        <v>48.083984999999998</v>
      </c>
      <c r="S60" s="6">
        <v>48.344466749999995</v>
      </c>
      <c r="T60" s="6">
        <v>48.600138749999999</v>
      </c>
      <c r="U60" s="6">
        <v>48.849593849999998</v>
      </c>
      <c r="V60" s="6">
        <v>49.091901900000003</v>
      </c>
      <c r="W60" s="6">
        <v>49.325934000000004</v>
      </c>
      <c r="X60" s="6">
        <v>49.551022349999997</v>
      </c>
      <c r="Y60" s="6">
        <v>49.766459399999995</v>
      </c>
      <c r="Z60" s="6">
        <v>49.971275249999998</v>
      </c>
      <c r="AA60" s="6">
        <v>50.164197900000005</v>
      </c>
      <c r="AB60" s="6">
        <v>50.3446152</v>
      </c>
      <c r="AC60" s="6">
        <v>50.3446152</v>
      </c>
      <c r="AD60" s="6">
        <v>50.3446152</v>
      </c>
      <c r="AE60" s="6">
        <v>50.3446152</v>
      </c>
      <c r="AF60" s="6">
        <v>50.3446152</v>
      </c>
      <c r="AG60" s="6">
        <v>50.3446152</v>
      </c>
    </row>
    <row r="61" spans="1:33" x14ac:dyDescent="0.25">
      <c r="A61" s="3" t="s">
        <v>6</v>
      </c>
      <c r="B61" s="10">
        <v>608.28646715137882</v>
      </c>
      <c r="C61" s="4">
        <v>532.78826538515671</v>
      </c>
      <c r="D61" s="4">
        <v>465.20602662795812</v>
      </c>
      <c r="E61" s="4">
        <v>424.22542244546838</v>
      </c>
      <c r="F61" s="4">
        <v>387.65484259001408</v>
      </c>
      <c r="G61" s="4">
        <v>362.90537472487773</v>
      </c>
      <c r="H61" s="4">
        <v>348.09860329752945</v>
      </c>
      <c r="I61" s="4">
        <v>323.42699846405145</v>
      </c>
      <c r="J61" s="4">
        <v>295.58426854985669</v>
      </c>
      <c r="K61" s="4">
        <v>291.76245726679713</v>
      </c>
      <c r="L61" s="4">
        <v>277.00898477191004</v>
      </c>
      <c r="M61" s="4">
        <v>279.8130810589052</v>
      </c>
      <c r="N61" s="4">
        <v>279.46085517276697</v>
      </c>
      <c r="O61" s="4">
        <v>282.87031873439207</v>
      </c>
      <c r="P61" s="4">
        <v>280.94059559188628</v>
      </c>
      <c r="Q61" s="4">
        <v>268.10684256185795</v>
      </c>
      <c r="R61" s="4">
        <v>255.66887705272927</v>
      </c>
      <c r="S61" s="4">
        <v>241.48189935267288</v>
      </c>
      <c r="T61" s="4">
        <v>218.02790437421601</v>
      </c>
      <c r="U61" s="4">
        <v>202.21605415183271</v>
      </c>
      <c r="V61" s="4">
        <v>185.61515665880384</v>
      </c>
      <c r="W61" s="4">
        <v>187.82978075498545</v>
      </c>
      <c r="X61" s="4">
        <v>186.4216909949441</v>
      </c>
      <c r="Y61" s="4">
        <v>189.02255003782446</v>
      </c>
      <c r="Z61" s="4">
        <v>191.6596982943629</v>
      </c>
      <c r="AA61" s="4">
        <v>194.30098704961327</v>
      </c>
      <c r="AB61" s="4">
        <v>195.58979027073545</v>
      </c>
      <c r="AC61" s="4">
        <v>198.15023426898284</v>
      </c>
      <c r="AD61" s="4">
        <v>200.65211244967344</v>
      </c>
      <c r="AE61" s="4">
        <v>203.24390641980972</v>
      </c>
      <c r="AF61" s="4">
        <v>205.77637397516952</v>
      </c>
      <c r="AG61" s="4">
        <v>208.29278936507131</v>
      </c>
    </row>
    <row r="62" spans="1:33" x14ac:dyDescent="0.25">
      <c r="A62" s="3" t="s">
        <v>7</v>
      </c>
      <c r="B62" s="10">
        <v>20452.976648667871</v>
      </c>
      <c r="C62" s="4">
        <v>20523.348442402039</v>
      </c>
      <c r="D62" s="4">
        <v>20263.682546569413</v>
      </c>
      <c r="E62" s="4">
        <v>20229.610411966249</v>
      </c>
      <c r="F62" s="4">
        <v>20346.602460623031</v>
      </c>
      <c r="G62" s="4">
        <v>20420.871764923326</v>
      </c>
      <c r="H62" s="4">
        <v>20503.059267790723</v>
      </c>
      <c r="I62" s="4">
        <v>20564.044933425095</v>
      </c>
      <c r="J62" s="4">
        <v>20598.431893583853</v>
      </c>
      <c r="K62" s="4">
        <v>20611.202411603681</v>
      </c>
      <c r="L62" s="4">
        <v>20616.921028397217</v>
      </c>
      <c r="M62" s="4">
        <v>20616.432654684857</v>
      </c>
      <c r="N62" s="4">
        <v>20614.423454796237</v>
      </c>
      <c r="O62" s="4">
        <v>20561.339424177175</v>
      </c>
      <c r="P62" s="4">
        <v>20592.72098153858</v>
      </c>
      <c r="Q62" s="4">
        <v>20624.28318357734</v>
      </c>
      <c r="R62" s="4">
        <v>20659.385251521515</v>
      </c>
      <c r="S62" s="4">
        <v>20694.622261511966</v>
      </c>
      <c r="T62" s="4">
        <v>20730.044022110676</v>
      </c>
      <c r="U62" s="4">
        <v>20766.70498913047</v>
      </c>
      <c r="V62" s="4">
        <v>20803.864814960707</v>
      </c>
      <c r="W62" s="4">
        <v>20841.212162975218</v>
      </c>
      <c r="X62" s="4">
        <v>20878.747966322029</v>
      </c>
      <c r="Y62" s="4">
        <v>20917.253638945953</v>
      </c>
      <c r="Z62" s="4">
        <v>20955.932472869379</v>
      </c>
      <c r="AA62" s="4">
        <v>20994.629471776672</v>
      </c>
      <c r="AB62" s="4">
        <v>21033.472969460763</v>
      </c>
      <c r="AC62" s="4">
        <v>21071.985019221756</v>
      </c>
      <c r="AD62" s="4">
        <v>21110.691222397247</v>
      </c>
      <c r="AE62" s="4">
        <v>21149.528534570305</v>
      </c>
      <c r="AF62" s="4">
        <v>21188.545786985644</v>
      </c>
      <c r="AG62" s="4">
        <v>21228.743136826888</v>
      </c>
    </row>
    <row r="63" spans="1:33" x14ac:dyDescent="0.25">
      <c r="A63" s="5" t="s">
        <v>24</v>
      </c>
      <c r="B63" s="10">
        <v>12704.795459187226</v>
      </c>
      <c r="C63" s="6">
        <v>12593.432325516349</v>
      </c>
      <c r="D63" s="6">
        <v>12453.734447969042</v>
      </c>
      <c r="E63" s="6">
        <v>12425.634834271339</v>
      </c>
      <c r="F63" s="6">
        <v>12495.978177849356</v>
      </c>
      <c r="G63" s="6">
        <v>12549.306948095937</v>
      </c>
      <c r="H63" s="6">
        <v>12614.195764864633</v>
      </c>
      <c r="I63" s="6">
        <v>12668.875777454778</v>
      </c>
      <c r="J63" s="6">
        <v>12706.146333311579</v>
      </c>
      <c r="K63" s="6">
        <v>12729.986538417648</v>
      </c>
      <c r="L63" s="6">
        <v>12746.930944968939</v>
      </c>
      <c r="M63" s="6">
        <v>12761.136167216553</v>
      </c>
      <c r="N63" s="6">
        <v>12777.266905559123</v>
      </c>
      <c r="O63" s="6">
        <v>12807.276372141798</v>
      </c>
      <c r="P63" s="6">
        <v>12837.434731822952</v>
      </c>
      <c r="Q63" s="6">
        <v>12867.742723341296</v>
      </c>
      <c r="R63" s="6">
        <v>12898.20108910083</v>
      </c>
      <c r="S63" s="6">
        <v>12928.810575189007</v>
      </c>
      <c r="T63" s="6">
        <v>12959.571931395032</v>
      </c>
      <c r="U63" s="6">
        <v>12990.485911228208</v>
      </c>
      <c r="V63" s="6">
        <v>13021.553271936418</v>
      </c>
      <c r="W63" s="6">
        <v>13052.774774524643</v>
      </c>
      <c r="X63" s="6">
        <v>13084.151183773625</v>
      </c>
      <c r="Y63" s="6">
        <v>13115.683268258595</v>
      </c>
      <c r="Z63" s="6">
        <v>13147.371800368099</v>
      </c>
      <c r="AA63" s="6">
        <v>13179.217556322914</v>
      </c>
      <c r="AB63" s="6">
        <v>13211.221316195073</v>
      </c>
      <c r="AC63" s="6">
        <v>13243.383863926963</v>
      </c>
      <c r="AD63" s="6">
        <v>13275.705987350528</v>
      </c>
      <c r="AE63" s="6">
        <v>13308.18847820657</v>
      </c>
      <c r="AF63" s="6">
        <v>13340.832132164142</v>
      </c>
      <c r="AG63" s="6">
        <v>13373.637748840041</v>
      </c>
    </row>
    <row r="64" spans="1:33" x14ac:dyDescent="0.25">
      <c r="A64" s="5" t="s">
        <v>25</v>
      </c>
      <c r="B64" s="10">
        <v>2408.7027333506603</v>
      </c>
      <c r="C64" s="6">
        <v>2390.5665813899091</v>
      </c>
      <c r="D64" s="6">
        <v>2360.159717534053</v>
      </c>
      <c r="E64" s="6">
        <v>2351.8450801980625</v>
      </c>
      <c r="F64" s="6">
        <v>2358.8505562383457</v>
      </c>
      <c r="G64" s="6">
        <v>2364.7027684077971</v>
      </c>
      <c r="H64" s="6">
        <v>2373.9150647029528</v>
      </c>
      <c r="I64" s="6">
        <v>2382.2172692405243</v>
      </c>
      <c r="J64" s="6">
        <v>2388.2116403151886</v>
      </c>
      <c r="K64" s="6">
        <v>2392.3512084276745</v>
      </c>
      <c r="L64" s="6">
        <v>2395.5587060999615</v>
      </c>
      <c r="M64" s="6">
        <v>2398.5213806643415</v>
      </c>
      <c r="N64" s="6">
        <v>2401.9326179250211</v>
      </c>
      <c r="O64" s="6">
        <v>2402.4277586152944</v>
      </c>
      <c r="P64" s="6">
        <v>2402.9246094078676</v>
      </c>
      <c r="Q64" s="6">
        <v>2403.4231762090417</v>
      </c>
      <c r="R64" s="6">
        <v>2403.9234649455166</v>
      </c>
      <c r="S64" s="6">
        <v>2404.4254815644617</v>
      </c>
      <c r="T64" s="6">
        <v>2404.9292320335867</v>
      </c>
      <c r="U64" s="6">
        <v>2405.4347223412115</v>
      </c>
      <c r="V64" s="6">
        <v>2405.9419584963398</v>
      </c>
      <c r="W64" s="6">
        <v>2406.4509465287274</v>
      </c>
      <c r="X64" s="6">
        <v>2406.9616924889565</v>
      </c>
      <c r="Y64" s="6">
        <v>2407.4742024485063</v>
      </c>
      <c r="Z64" s="6">
        <v>2407.9884824998262</v>
      </c>
      <c r="AA64" s="6">
        <v>2408.504538756406</v>
      </c>
      <c r="AB64" s="6">
        <v>2409.0223773528519</v>
      </c>
      <c r="AC64" s="6">
        <v>2409.5420044449556</v>
      </c>
      <c r="AD64" s="6">
        <v>2410.0634262097719</v>
      </c>
      <c r="AE64" s="6">
        <v>2410.5866488456877</v>
      </c>
      <c r="AF64" s="6">
        <v>2411.1116785724985</v>
      </c>
      <c r="AG64" s="6">
        <v>2411.6385216314811</v>
      </c>
    </row>
    <row r="65" spans="1:34" x14ac:dyDescent="0.25">
      <c r="A65" s="5" t="s">
        <v>26</v>
      </c>
      <c r="B65" s="10">
        <v>3909.3177548811964</v>
      </c>
      <c r="C65" s="6">
        <v>4134.7759851912451</v>
      </c>
      <c r="D65" s="6">
        <v>4048.4318371482823</v>
      </c>
      <c r="E65" s="6">
        <v>4048.7639479116883</v>
      </c>
      <c r="F65" s="6">
        <v>4084.6977048211947</v>
      </c>
      <c r="G65" s="6">
        <v>4099.7967111576982</v>
      </c>
      <c r="H65" s="6">
        <v>4108.5669099322531</v>
      </c>
      <c r="I65" s="6">
        <v>4107.8839116143154</v>
      </c>
      <c r="J65" s="6">
        <v>4105.9386965999465</v>
      </c>
      <c r="K65" s="6">
        <v>4097.9615114249937</v>
      </c>
      <c r="L65" s="6">
        <v>4089.7394393628265</v>
      </c>
      <c r="M65" s="6">
        <v>4078.3621543426243</v>
      </c>
      <c r="N65" s="6">
        <v>4060.5711759928245</v>
      </c>
      <c r="O65" s="6">
        <v>3979.3216304352059</v>
      </c>
      <c r="P65" s="6">
        <v>3981.9273749535178</v>
      </c>
      <c r="Q65" s="6">
        <v>3984.5405635512361</v>
      </c>
      <c r="R65" s="6">
        <v>3987.1610876321379</v>
      </c>
      <c r="S65" s="6">
        <v>3989.7415996184855</v>
      </c>
      <c r="T65" s="6">
        <v>3992.3310241009585</v>
      </c>
      <c r="U65" s="6">
        <v>3994.9293918612725</v>
      </c>
      <c r="V65" s="6">
        <v>3997.5367337874563</v>
      </c>
      <c r="W65" s="6">
        <v>4000.15308087422</v>
      </c>
      <c r="X65" s="6">
        <v>4002.7784642233191</v>
      </c>
      <c r="Y65" s="6">
        <v>4005.4129150439335</v>
      </c>
      <c r="Z65" s="6">
        <v>4008.0564646530247</v>
      </c>
      <c r="AA65" s="6">
        <v>4010.7091444757216</v>
      </c>
      <c r="AB65" s="6">
        <v>4013.3709860456865</v>
      </c>
      <c r="AC65" s="6">
        <v>4016.0420210054922</v>
      </c>
      <c r="AD65" s="6">
        <v>4018.722281106996</v>
      </c>
      <c r="AE65" s="6">
        <v>4021.41179821172</v>
      </c>
      <c r="AF65" s="6">
        <v>4024.1106042912297</v>
      </c>
      <c r="AG65" s="6">
        <v>4026.8187314275115</v>
      </c>
    </row>
    <row r="66" spans="1:34" x14ac:dyDescent="0.25">
      <c r="A66" s="5" t="s">
        <v>27</v>
      </c>
      <c r="B66" s="10">
        <v>453.53203719999999</v>
      </c>
      <c r="C66" s="6">
        <v>453.53203719999999</v>
      </c>
      <c r="D66" s="6">
        <v>453.53203719999999</v>
      </c>
      <c r="E66" s="6">
        <v>453.53203719999999</v>
      </c>
      <c r="F66" s="6">
        <v>453.53203719999999</v>
      </c>
      <c r="G66" s="6">
        <v>453.53203719999999</v>
      </c>
      <c r="H66" s="6">
        <v>453.53203719999999</v>
      </c>
      <c r="I66" s="6">
        <v>453.53203719999999</v>
      </c>
      <c r="J66" s="6">
        <v>453.53203719999999</v>
      </c>
      <c r="K66" s="6">
        <v>453.53203719999999</v>
      </c>
      <c r="L66" s="6">
        <v>453.53203719999999</v>
      </c>
      <c r="M66" s="6">
        <v>453.53203719999999</v>
      </c>
      <c r="N66" s="6">
        <v>453.53203719999999</v>
      </c>
      <c r="O66" s="6">
        <v>453.53203719999999</v>
      </c>
      <c r="P66" s="6">
        <v>453.53203719999999</v>
      </c>
      <c r="Q66" s="6">
        <v>453.53203719999999</v>
      </c>
      <c r="R66" s="6">
        <v>453.53203719999999</v>
      </c>
      <c r="S66" s="6">
        <v>453.53203719999999</v>
      </c>
      <c r="T66" s="6">
        <v>453.53203719999999</v>
      </c>
      <c r="U66" s="6">
        <v>453.53203719999999</v>
      </c>
      <c r="V66" s="6">
        <v>453.53203719999999</v>
      </c>
      <c r="W66" s="6">
        <v>453.53203719999999</v>
      </c>
      <c r="X66" s="6">
        <v>453.53203719999999</v>
      </c>
      <c r="Y66" s="6">
        <v>453.53203719999999</v>
      </c>
      <c r="Z66" s="6">
        <v>453.53203719999999</v>
      </c>
      <c r="AA66" s="6">
        <v>453.53203719999999</v>
      </c>
      <c r="AB66" s="6">
        <v>453.53203719999999</v>
      </c>
      <c r="AC66" s="6">
        <v>453.53203719999999</v>
      </c>
      <c r="AD66" s="6">
        <v>453.53203719999999</v>
      </c>
      <c r="AE66" s="6">
        <v>453.53203719999999</v>
      </c>
      <c r="AF66" s="6">
        <v>453.53203719999999</v>
      </c>
      <c r="AG66" s="6">
        <v>453.53203719999999</v>
      </c>
    </row>
    <row r="67" spans="1:34" x14ac:dyDescent="0.25">
      <c r="A67" s="5" t="s">
        <v>28</v>
      </c>
      <c r="B67" s="10">
        <v>172.10677801800878</v>
      </c>
      <c r="C67" s="6">
        <v>145.16652173913047</v>
      </c>
      <c r="D67" s="6">
        <v>140.59641001800136</v>
      </c>
      <c r="E67" s="6">
        <v>141.22278917527203</v>
      </c>
      <c r="F67" s="6">
        <v>143.52812989805147</v>
      </c>
      <c r="G67" s="6">
        <v>144.38116803971283</v>
      </c>
      <c r="H67" s="6">
        <v>144.54033821968014</v>
      </c>
      <c r="I67" s="6">
        <v>144.04890044036412</v>
      </c>
      <c r="J67" s="6">
        <v>143.63903275169406</v>
      </c>
      <c r="K67" s="6">
        <v>142.90874032128372</v>
      </c>
      <c r="L67" s="6">
        <v>142.24035120646923</v>
      </c>
      <c r="M67" s="6">
        <v>141.36367249944715</v>
      </c>
      <c r="N67" s="6">
        <v>139.96416811495303</v>
      </c>
      <c r="O67" s="6">
        <v>139.96416811495303</v>
      </c>
      <c r="P67" s="6">
        <v>139.96416811495303</v>
      </c>
      <c r="Q67" s="6">
        <v>139.96416811495303</v>
      </c>
      <c r="R67" s="6">
        <v>139.96416811495303</v>
      </c>
      <c r="S67" s="6">
        <v>139.96416811495303</v>
      </c>
      <c r="T67" s="6">
        <v>139.96416811495303</v>
      </c>
      <c r="U67" s="6">
        <v>139.96416811495303</v>
      </c>
      <c r="V67" s="6">
        <v>139.96416811495303</v>
      </c>
      <c r="W67" s="6">
        <v>139.96416811495303</v>
      </c>
      <c r="X67" s="6">
        <v>139.96416811495303</v>
      </c>
      <c r="Y67" s="6">
        <v>139.96416811495303</v>
      </c>
      <c r="Z67" s="6">
        <v>139.96416811495303</v>
      </c>
      <c r="AA67" s="6">
        <v>139.96416811495303</v>
      </c>
      <c r="AB67" s="6">
        <v>139.96416811495303</v>
      </c>
      <c r="AC67" s="6">
        <v>139.96416811495303</v>
      </c>
      <c r="AD67" s="6">
        <v>139.96416811495303</v>
      </c>
      <c r="AE67" s="6">
        <v>139.96416811495303</v>
      </c>
      <c r="AF67" s="6">
        <v>139.96416811495303</v>
      </c>
      <c r="AG67" s="6">
        <v>139.96416811495303</v>
      </c>
    </row>
    <row r="68" spans="1:34" x14ac:dyDescent="0.25">
      <c r="A68" s="5" t="s">
        <v>29</v>
      </c>
      <c r="B68" s="10">
        <v>804.5218860307823</v>
      </c>
      <c r="C68" s="6">
        <v>805.87499136540987</v>
      </c>
      <c r="D68" s="6">
        <v>807.22809670003699</v>
      </c>
      <c r="E68" s="6">
        <v>808.6117232098909</v>
      </c>
      <c r="F68" s="6">
        <v>810.01585461608715</v>
      </c>
      <c r="G68" s="6">
        <v>809.15213202218365</v>
      </c>
      <c r="H68" s="6">
        <v>808.30915287120411</v>
      </c>
      <c r="I68" s="6">
        <v>807.4870374751174</v>
      </c>
      <c r="J68" s="6">
        <v>800.96415340544718</v>
      </c>
      <c r="K68" s="6">
        <v>794.46237581208379</v>
      </c>
      <c r="L68" s="6">
        <v>788.91954955902224</v>
      </c>
      <c r="M68" s="6">
        <v>783.51724276189361</v>
      </c>
      <c r="N68" s="6">
        <v>781.15655000431912</v>
      </c>
      <c r="O68" s="6">
        <v>778.8174576699289</v>
      </c>
      <c r="P68" s="6">
        <v>776.93806003929353</v>
      </c>
      <c r="Q68" s="6">
        <v>775.08051516081673</v>
      </c>
      <c r="R68" s="6">
        <v>776.60340452808259</v>
      </c>
      <c r="S68" s="6">
        <v>778.14839982506351</v>
      </c>
      <c r="T68" s="6">
        <v>779.7156292661507</v>
      </c>
      <c r="U68" s="6">
        <v>782.35875838483048</v>
      </c>
      <c r="V68" s="6">
        <v>785.33664542554266</v>
      </c>
      <c r="W68" s="6">
        <v>788.33715573267705</v>
      </c>
      <c r="X68" s="6">
        <v>791.36042052117841</v>
      </c>
      <c r="Y68" s="6">
        <v>795.18704787997103</v>
      </c>
      <c r="Z68" s="6">
        <v>799.01952003347947</v>
      </c>
      <c r="AA68" s="6">
        <v>802.70202690668179</v>
      </c>
      <c r="AB68" s="6">
        <v>806.36208455220481</v>
      </c>
      <c r="AC68" s="6">
        <v>809.52092452939678</v>
      </c>
      <c r="AD68" s="6">
        <v>812.703322415</v>
      </c>
      <c r="AE68" s="6">
        <v>815.84540399137904</v>
      </c>
      <c r="AF68" s="6">
        <v>818.99516664282737</v>
      </c>
      <c r="AG68" s="6">
        <v>823.15192961290541</v>
      </c>
    </row>
    <row r="69" spans="1:34" x14ac:dyDescent="0.25">
      <c r="A69" s="3" t="s">
        <v>8</v>
      </c>
      <c r="B69" s="10">
        <v>827.59806726181159</v>
      </c>
      <c r="C69" s="4">
        <v>806.64439341177172</v>
      </c>
      <c r="D69" s="4">
        <v>784.92324093124535</v>
      </c>
      <c r="E69" s="4">
        <v>763.04354656173723</v>
      </c>
      <c r="F69" s="4">
        <v>740.81930815497776</v>
      </c>
      <c r="G69" s="4">
        <v>718.31512183280688</v>
      </c>
      <c r="H69" s="4">
        <v>695.61381235469207</v>
      </c>
      <c r="I69" s="4">
        <v>673.77670642999283</v>
      </c>
      <c r="J69" s="4">
        <v>653.67218656806244</v>
      </c>
      <c r="K69" s="4">
        <v>635.19493155680516</v>
      </c>
      <c r="L69" s="4">
        <v>618.02912699344358</v>
      </c>
      <c r="M69" s="4">
        <v>602.1914440775688</v>
      </c>
      <c r="N69" s="4">
        <v>587.56263834407014</v>
      </c>
      <c r="O69" s="4">
        <v>573.82593936045373</v>
      </c>
      <c r="P69" s="4">
        <v>561.11643958345121</v>
      </c>
      <c r="Q69" s="4">
        <v>549.35592735887258</v>
      </c>
      <c r="R69" s="4">
        <v>538.46248427294529</v>
      </c>
      <c r="S69" s="4">
        <v>528.38452121191142</v>
      </c>
      <c r="T69" s="4">
        <v>519.05670169858536</v>
      </c>
      <c r="U69" s="4">
        <v>510.41660599330015</v>
      </c>
      <c r="V69" s="4">
        <v>502.40992593074384</v>
      </c>
      <c r="W69" s="4">
        <v>494.98235905857825</v>
      </c>
      <c r="X69" s="4">
        <v>488.0852503113212</v>
      </c>
      <c r="Y69" s="4">
        <v>481.67410983312078</v>
      </c>
      <c r="Z69" s="4">
        <v>475.70867190634362</v>
      </c>
      <c r="AA69" s="4">
        <v>470.15033156867656</v>
      </c>
      <c r="AB69" s="4">
        <v>464.96346883699164</v>
      </c>
      <c r="AC69" s="4">
        <v>459.35600252265448</v>
      </c>
      <c r="AD69" s="4">
        <v>454.10690596439917</v>
      </c>
      <c r="AE69" s="4">
        <v>449.19236970975498</v>
      </c>
      <c r="AF69" s="4">
        <v>444.59026633149352</v>
      </c>
      <c r="AG69" s="4">
        <v>440.27919998752975</v>
      </c>
    </row>
    <row r="70" spans="1:34" x14ac:dyDescent="0.25">
      <c r="A70" s="5" t="s">
        <v>30</v>
      </c>
      <c r="B70" s="10">
        <v>585.61538143807229</v>
      </c>
      <c r="C70" s="6">
        <v>566.9435384798777</v>
      </c>
      <c r="D70" s="6">
        <v>542.00218868514889</v>
      </c>
      <c r="E70" s="6">
        <v>517.19409871153266</v>
      </c>
      <c r="F70" s="6">
        <v>492.41082764128339</v>
      </c>
      <c r="G70" s="6">
        <v>467.56186588285522</v>
      </c>
      <c r="H70" s="6">
        <v>442.57162593772898</v>
      </c>
      <c r="I70" s="6">
        <v>418.49593415488175</v>
      </c>
      <c r="J70" s="6">
        <v>396.27864541792565</v>
      </c>
      <c r="K70" s="6">
        <v>375.7362980450211</v>
      </c>
      <c r="L70" s="6">
        <v>356.70905637657961</v>
      </c>
      <c r="M70" s="6">
        <v>339.05712947503321</v>
      </c>
      <c r="N70" s="6">
        <v>322.65777194491159</v>
      </c>
      <c r="O70" s="6">
        <v>307.19366639543694</v>
      </c>
      <c r="P70" s="6">
        <v>292.8029450442005</v>
      </c>
      <c r="Q70" s="6">
        <v>279.39820684627847</v>
      </c>
      <c r="R70" s="6">
        <v>266.90141026016823</v>
      </c>
      <c r="S70" s="6">
        <v>255.24259790789799</v>
      </c>
      <c r="T70" s="6">
        <v>244.35882008831013</v>
      </c>
      <c r="U70" s="6">
        <v>234.19322439865289</v>
      </c>
      <c r="V70" s="6">
        <v>224.69428420380427</v>
      </c>
      <c r="W70" s="6">
        <v>215.81514325610027</v>
      </c>
      <c r="X70" s="6">
        <v>207.51305756583125</v>
      </c>
      <c r="Y70" s="6">
        <v>199.74891878137282</v>
      </c>
      <c r="Z70" s="6">
        <v>192.48684596563066</v>
      </c>
      <c r="AA70" s="6">
        <v>185.69383484117461</v>
      </c>
      <c r="AB70" s="6">
        <v>179.33945539436991</v>
      </c>
      <c r="AC70" s="6">
        <v>173.39559024084261</v>
      </c>
      <c r="AD70" s="6">
        <v>167.83620741223919</v>
      </c>
      <c r="AE70" s="6">
        <v>162.63716227030307</v>
      </c>
      <c r="AF70" s="6">
        <v>157.77602412447587</v>
      </c>
      <c r="AG70" s="6">
        <v>153.23192385319305</v>
      </c>
    </row>
    <row r="71" spans="1:34" x14ac:dyDescent="0.25">
      <c r="A71" s="5" t="s">
        <v>31</v>
      </c>
      <c r="B71" s="10">
        <v>50.586544705737566</v>
      </c>
      <c r="C71" s="6">
        <v>50.976735142198002</v>
      </c>
      <c r="D71" s="6">
        <v>51.690736630024652</v>
      </c>
      <c r="E71" s="6">
        <v>52.345880476110523</v>
      </c>
      <c r="F71" s="6">
        <v>52.893369370450074</v>
      </c>
      <c r="G71" s="6">
        <v>53.380214209002403</v>
      </c>
      <c r="H71" s="6">
        <v>53.85464817102153</v>
      </c>
      <c r="I71" s="6">
        <v>54.318363648761988</v>
      </c>
      <c r="J71" s="6">
        <v>54.772959012686378</v>
      </c>
      <c r="K71" s="6">
        <v>55.218058175627021</v>
      </c>
      <c r="L71" s="6">
        <v>55.60486382757842</v>
      </c>
      <c r="M71" s="6">
        <v>55.981421104210732</v>
      </c>
      <c r="N71" s="6">
        <v>56.349140332402726</v>
      </c>
      <c r="O71" s="6">
        <v>56.70830357753016</v>
      </c>
      <c r="P71" s="6">
        <v>57.058440730633457</v>
      </c>
      <c r="Q71" s="6">
        <v>57.399269726336854</v>
      </c>
      <c r="R71" s="6">
        <v>57.729850346721165</v>
      </c>
      <c r="S71" s="6">
        <v>58.056294008261077</v>
      </c>
      <c r="T71" s="6">
        <v>58.378036580205084</v>
      </c>
      <c r="U71" s="6">
        <v>58.694231866425923</v>
      </c>
      <c r="V71" s="6">
        <v>59.004597801547838</v>
      </c>
      <c r="W71" s="6">
        <v>59.307536015108212</v>
      </c>
      <c r="X71" s="6">
        <v>59.601636180228269</v>
      </c>
      <c r="Y71" s="6">
        <v>59.885676013613086</v>
      </c>
      <c r="Z71" s="6">
        <v>60.158903340927303</v>
      </c>
      <c r="AA71" s="6">
        <v>60.420377944251776</v>
      </c>
      <c r="AB71" s="6">
        <v>60.668877540291511</v>
      </c>
      <c r="AC71" s="6">
        <v>60.668877540291511</v>
      </c>
      <c r="AD71" s="6">
        <v>60.668877540291511</v>
      </c>
      <c r="AE71" s="6">
        <v>60.668877540291511</v>
      </c>
      <c r="AF71" s="6">
        <v>60.668877540291511</v>
      </c>
      <c r="AG71" s="6">
        <v>60.668877540291511</v>
      </c>
    </row>
    <row r="72" spans="1:34" x14ac:dyDescent="0.25">
      <c r="A72" s="5" t="s">
        <v>32</v>
      </c>
      <c r="B72" s="10">
        <v>14.692707798990863</v>
      </c>
      <c r="C72" s="6">
        <v>14.692707798990863</v>
      </c>
      <c r="D72" s="6">
        <v>14.692707798990863</v>
      </c>
      <c r="E72" s="6">
        <v>14.692707798990863</v>
      </c>
      <c r="F72" s="6">
        <v>14.692707798990863</v>
      </c>
      <c r="G72" s="6">
        <v>14.692707798990863</v>
      </c>
      <c r="H72" s="6">
        <v>14.692707798990863</v>
      </c>
      <c r="I72" s="6">
        <v>14.692707798990863</v>
      </c>
      <c r="J72" s="6">
        <v>14.692707798990863</v>
      </c>
      <c r="K72" s="6">
        <v>14.692707798990863</v>
      </c>
      <c r="L72" s="6">
        <v>14.692707798990863</v>
      </c>
      <c r="M72" s="6">
        <v>14.692707798990863</v>
      </c>
      <c r="N72" s="6">
        <v>14.692707798990863</v>
      </c>
      <c r="O72" s="6">
        <v>14.692707798990863</v>
      </c>
      <c r="P72" s="6">
        <v>14.692707798990863</v>
      </c>
      <c r="Q72" s="6">
        <v>14.692707798990863</v>
      </c>
      <c r="R72" s="6">
        <v>14.692707798990863</v>
      </c>
      <c r="S72" s="6">
        <v>14.692707798990863</v>
      </c>
      <c r="T72" s="6">
        <v>14.692707798990863</v>
      </c>
      <c r="U72" s="6">
        <v>14.692707798990863</v>
      </c>
      <c r="V72" s="6">
        <v>14.692707798990863</v>
      </c>
      <c r="W72" s="6">
        <v>14.692707798990863</v>
      </c>
      <c r="X72" s="6">
        <v>14.692707798990863</v>
      </c>
      <c r="Y72" s="6">
        <v>14.692707798990863</v>
      </c>
      <c r="Z72" s="6">
        <v>14.692707798990863</v>
      </c>
      <c r="AA72" s="6">
        <v>14.692707798990863</v>
      </c>
      <c r="AB72" s="6">
        <v>14.692707798990863</v>
      </c>
      <c r="AC72" s="6">
        <v>14.692707798990863</v>
      </c>
      <c r="AD72" s="6">
        <v>14.692707798990863</v>
      </c>
      <c r="AE72" s="6">
        <v>14.692707798990863</v>
      </c>
      <c r="AF72" s="6">
        <v>14.692707798990863</v>
      </c>
      <c r="AG72" s="6">
        <v>14.692707798990863</v>
      </c>
    </row>
    <row r="73" spans="1:34" x14ac:dyDescent="0.25">
      <c r="A73" s="5" t="s">
        <v>33</v>
      </c>
      <c r="B73" s="10">
        <v>176.70343331901091</v>
      </c>
      <c r="C73" s="6">
        <v>174.03141199070512</v>
      </c>
      <c r="D73" s="6">
        <v>176.53760781708095</v>
      </c>
      <c r="E73" s="6">
        <v>178.81085957510305</v>
      </c>
      <c r="F73" s="6">
        <v>180.82240334425336</v>
      </c>
      <c r="G73" s="6">
        <v>182.68033394195839</v>
      </c>
      <c r="H73" s="6">
        <v>184.49483044695074</v>
      </c>
      <c r="I73" s="6">
        <v>186.26970082735824</v>
      </c>
      <c r="J73" s="6">
        <v>187.92787433845956</v>
      </c>
      <c r="K73" s="6">
        <v>189.54786753716621</v>
      </c>
      <c r="L73" s="6">
        <v>191.02249899029471</v>
      </c>
      <c r="M73" s="6">
        <v>192.46018569933398</v>
      </c>
      <c r="N73" s="6">
        <v>193.86301826776491</v>
      </c>
      <c r="O73" s="6">
        <v>195.23126158849584</v>
      </c>
      <c r="P73" s="6">
        <v>196.56234600962642</v>
      </c>
      <c r="Q73" s="6">
        <v>197.86574298726637</v>
      </c>
      <c r="R73" s="6">
        <v>199.13851586706505</v>
      </c>
      <c r="S73" s="6">
        <v>200.39292149676152</v>
      </c>
      <c r="T73" s="6">
        <v>201.62713723107936</v>
      </c>
      <c r="U73" s="6">
        <v>202.83644192923049</v>
      </c>
      <c r="V73" s="6">
        <v>204.01833612640087</v>
      </c>
      <c r="W73" s="6">
        <v>205.16697198837889</v>
      </c>
      <c r="X73" s="6">
        <v>206.27784876627084</v>
      </c>
      <c r="Y73" s="6">
        <v>207.34680723914403</v>
      </c>
      <c r="Z73" s="6">
        <v>208.37021480079477</v>
      </c>
      <c r="AA73" s="6">
        <v>209.34341098425932</v>
      </c>
      <c r="AB73" s="6">
        <v>210.26242810333935</v>
      </c>
      <c r="AC73" s="6">
        <v>210.59882694252951</v>
      </c>
      <c r="AD73" s="6">
        <v>210.9091132128776</v>
      </c>
      <c r="AE73" s="6">
        <v>211.19362210016953</v>
      </c>
      <c r="AF73" s="6">
        <v>211.4526568677353</v>
      </c>
      <c r="AG73" s="6">
        <v>211.68569079505437</v>
      </c>
    </row>
    <row r="74" spans="1:34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34" x14ac:dyDescent="0.25">
      <c r="A75" s="1" t="s">
        <v>45</v>
      </c>
      <c r="B75" s="8">
        <v>42616.626427110081</v>
      </c>
      <c r="C75" s="8">
        <v>42543.600028060122</v>
      </c>
      <c r="D75" s="8">
        <v>42262.581070088665</v>
      </c>
      <c r="E75" s="8">
        <v>42064.652990460359</v>
      </c>
      <c r="F75" s="8">
        <v>41934.705929605392</v>
      </c>
      <c r="G75" s="8">
        <v>41781.104297288883</v>
      </c>
      <c r="H75" s="8">
        <v>41642.767225392628</v>
      </c>
      <c r="I75" s="8">
        <v>41351.640291350137</v>
      </c>
      <c r="J75" s="8">
        <v>40986.757261822473</v>
      </c>
      <c r="K75" s="8">
        <v>40602.248102138852</v>
      </c>
      <c r="L75" s="8">
        <v>40126.264035069922</v>
      </c>
      <c r="M75" s="8">
        <v>39684.128287858424</v>
      </c>
      <c r="N75" s="8">
        <v>39188.159121403922</v>
      </c>
      <c r="O75" s="8">
        <v>38667.094741516368</v>
      </c>
      <c r="P75" s="8">
        <v>38232.178700987424</v>
      </c>
      <c r="Q75" s="8">
        <v>37763.355773796655</v>
      </c>
      <c r="R75" s="8">
        <v>37389.57710668545</v>
      </c>
      <c r="S75" s="8">
        <v>37029.341929731068</v>
      </c>
      <c r="T75" s="8">
        <v>36729.320482909243</v>
      </c>
      <c r="U75" s="8">
        <v>36472.715030578671</v>
      </c>
      <c r="V75" s="8">
        <v>36226.183522661457</v>
      </c>
      <c r="W75" s="8">
        <v>36042.762708208276</v>
      </c>
      <c r="X75" s="8">
        <v>35754.773707328073</v>
      </c>
      <c r="Y75" s="8">
        <v>35513.865194874663</v>
      </c>
      <c r="Z75" s="8">
        <v>35330.066131119886</v>
      </c>
      <c r="AA75" s="8">
        <v>35215.177297486654</v>
      </c>
      <c r="AB75" s="8">
        <v>35119.254406533451</v>
      </c>
      <c r="AC75" s="8">
        <v>35022.300638769259</v>
      </c>
      <c r="AD75" s="8">
        <v>34951.231669530971</v>
      </c>
      <c r="AE75" s="8">
        <v>34885.466720369688</v>
      </c>
      <c r="AF75" s="8">
        <v>34839.957442099338</v>
      </c>
      <c r="AG75" s="8">
        <v>34823.768762671592</v>
      </c>
    </row>
    <row r="76" spans="1:34" x14ac:dyDescent="0.25">
      <c r="B76" s="11">
        <f>B75-(B41+B46+B47+B48+B49+B55+B61+B62+B69)</f>
        <v>0</v>
      </c>
      <c r="C76" s="11">
        <f t="shared" ref="C76:Z76" si="2">C75-(C41+C46+C47+C48+C49+C55+C61+C62+C69)</f>
        <v>0</v>
      </c>
      <c r="D76" s="11">
        <f t="shared" si="2"/>
        <v>0</v>
      </c>
      <c r="E76" s="11">
        <f t="shared" si="2"/>
        <v>0</v>
      </c>
      <c r="F76" s="11">
        <f t="shared" si="2"/>
        <v>0</v>
      </c>
      <c r="G76" s="11">
        <f t="shared" si="2"/>
        <v>0</v>
      </c>
      <c r="H76" s="11">
        <f t="shared" si="2"/>
        <v>0</v>
      </c>
      <c r="I76" s="11">
        <f t="shared" si="2"/>
        <v>0</v>
      </c>
      <c r="J76" s="11">
        <f t="shared" si="2"/>
        <v>0</v>
      </c>
      <c r="K76" s="11">
        <f t="shared" si="2"/>
        <v>0</v>
      </c>
      <c r="L76" s="11">
        <f t="shared" si="2"/>
        <v>0</v>
      </c>
      <c r="M76" s="11">
        <f t="shared" si="2"/>
        <v>0</v>
      </c>
      <c r="N76" s="11">
        <f t="shared" si="2"/>
        <v>0</v>
      </c>
      <c r="O76" s="11">
        <f t="shared" si="2"/>
        <v>0</v>
      </c>
      <c r="P76" s="11">
        <f t="shared" si="2"/>
        <v>0</v>
      </c>
      <c r="Q76" s="11">
        <f t="shared" si="2"/>
        <v>0</v>
      </c>
      <c r="R76" s="11">
        <f t="shared" si="2"/>
        <v>0</v>
      </c>
      <c r="S76" s="11">
        <f t="shared" si="2"/>
        <v>0</v>
      </c>
      <c r="T76" s="11">
        <f t="shared" si="2"/>
        <v>0</v>
      </c>
      <c r="U76" s="11">
        <f t="shared" si="2"/>
        <v>0</v>
      </c>
      <c r="V76" s="11">
        <f t="shared" si="2"/>
        <v>0</v>
      </c>
      <c r="W76" s="11">
        <f t="shared" si="2"/>
        <v>0</v>
      </c>
      <c r="X76" s="11">
        <f t="shared" si="2"/>
        <v>0</v>
      </c>
      <c r="Y76" s="11">
        <f t="shared" si="2"/>
        <v>0</v>
      </c>
      <c r="Z76" s="11">
        <f t="shared" si="2"/>
        <v>0</v>
      </c>
      <c r="AA76" s="11">
        <f>AA75-(AA41+AA46+AA47+AA48+AA49+AA55+AA61+AA62+AA69)</f>
        <v>0</v>
      </c>
      <c r="AB76" s="11">
        <f t="shared" ref="AB76:AG76" si="3">AB75-(AB41+AB46+AB47+AB48+AB49+AB55+AB61+AB62+AB69)</f>
        <v>-11.760478081290785</v>
      </c>
      <c r="AC76" s="11">
        <f t="shared" si="3"/>
        <v>5429.8168065138452</v>
      </c>
      <c r="AD76" s="11">
        <f t="shared" si="3"/>
        <v>5364.9667278234265</v>
      </c>
      <c r="AE76" s="11">
        <f t="shared" si="3"/>
        <v>5310.7782655013143</v>
      </c>
      <c r="AF76" s="11">
        <f t="shared" si="3"/>
        <v>5281.6788992302572</v>
      </c>
      <c r="AG76" s="11">
        <f t="shared" si="3"/>
        <v>5270.5797796958104</v>
      </c>
      <c r="AH76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8F61-3C52-4850-B240-1140A07FD92C}">
  <dimension ref="A1:AG76"/>
  <sheetViews>
    <sheetView zoomScale="80" zoomScaleNormal="80" workbookViewId="0">
      <selection activeCell="B11" sqref="B11"/>
    </sheetView>
  </sheetViews>
  <sheetFormatPr defaultRowHeight="15" x14ac:dyDescent="0.25"/>
  <cols>
    <col min="1" max="1" width="54.42578125" customWidth="1"/>
    <col min="28" max="28" width="9.140625" customWidth="1"/>
    <col min="29" max="33" width="10.140625" bestFit="1" customWidth="1"/>
  </cols>
  <sheetData>
    <row r="1" spans="1:33" s="2" customFormat="1" x14ac:dyDescent="0.25">
      <c r="A1" s="1" t="s">
        <v>47</v>
      </c>
      <c r="B1" s="9">
        <v>2024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  <c r="AC1" s="1">
        <v>2051</v>
      </c>
      <c r="AD1" s="1">
        <v>2052</v>
      </c>
      <c r="AE1" s="1">
        <v>2053</v>
      </c>
      <c r="AF1" s="1">
        <v>2054</v>
      </c>
      <c r="AG1" s="1">
        <v>2055</v>
      </c>
    </row>
    <row r="2" spans="1:33" x14ac:dyDescent="0.25">
      <c r="A2" s="3" t="s">
        <v>0</v>
      </c>
      <c r="B2" s="10">
        <v>6524.7299559397925</v>
      </c>
      <c r="C2" s="4">
        <v>5492.9836783164246</v>
      </c>
      <c r="D2" s="4">
        <v>5471.1090584626945</v>
      </c>
      <c r="E2" s="4">
        <v>5460.0641446297477</v>
      </c>
      <c r="F2" s="4">
        <v>4156.5423178631945</v>
      </c>
      <c r="G2" s="4">
        <v>3854.3648440006132</v>
      </c>
      <c r="H2" s="4">
        <v>3615.8697243067641</v>
      </c>
      <c r="I2" s="4">
        <v>2846.8337222309501</v>
      </c>
      <c r="J2" s="4">
        <v>2143.2776197358576</v>
      </c>
      <c r="K2" s="4">
        <v>1690.8394400400155</v>
      </c>
      <c r="L2" s="4">
        <v>1518.7465178070984</v>
      </c>
      <c r="M2" s="4">
        <v>1468.8809979793029</v>
      </c>
      <c r="N2" s="4">
        <v>1526.9864880459718</v>
      </c>
      <c r="O2" s="4">
        <v>1519.7201160097845</v>
      </c>
      <c r="P2" s="4">
        <v>1599.5746468647262</v>
      </c>
      <c r="Q2" s="4">
        <v>1256.6218274047606</v>
      </c>
      <c r="R2" s="4">
        <v>1054.556604603928</v>
      </c>
      <c r="S2" s="4">
        <v>826.57472479169803</v>
      </c>
      <c r="T2" s="4">
        <v>690.1197817588735</v>
      </c>
      <c r="U2" s="4">
        <v>864.6448167041591</v>
      </c>
      <c r="V2" s="4">
        <v>808.90846573567899</v>
      </c>
      <c r="W2" s="4">
        <v>1050.7386184589805</v>
      </c>
      <c r="X2" s="4">
        <v>736.55157605797729</v>
      </c>
      <c r="Y2" s="4">
        <v>580.86890204065787</v>
      </c>
      <c r="Z2" s="4">
        <v>574.4852622772629</v>
      </c>
      <c r="AA2" s="4">
        <v>534.1049855338448</v>
      </c>
      <c r="AB2" s="4">
        <v>614.12328646276421</v>
      </c>
      <c r="AC2" s="4">
        <v>551.98423617615788</v>
      </c>
      <c r="AD2" s="4">
        <v>624.54444290726735</v>
      </c>
      <c r="AE2" s="4">
        <v>604.53009300495671</v>
      </c>
      <c r="AF2" s="4">
        <v>568.71887265366388</v>
      </c>
      <c r="AG2" s="4">
        <v>604.74602640970795</v>
      </c>
    </row>
    <row r="3" spans="1:33" x14ac:dyDescent="0.25">
      <c r="A3" s="5" t="s">
        <v>10</v>
      </c>
      <c r="B3" s="10">
        <v>6309.9882606684305</v>
      </c>
      <c r="C3" s="6">
        <v>5196.1711733697321</v>
      </c>
      <c r="D3" s="6">
        <v>5181.658553516002</v>
      </c>
      <c r="E3" s="6">
        <v>5170.6136396830552</v>
      </c>
      <c r="F3" s="6">
        <v>3872.0918129165016</v>
      </c>
      <c r="G3" s="6">
        <v>3599.9129238408709</v>
      </c>
      <c r="H3" s="6">
        <v>3331.4163181733188</v>
      </c>
      <c r="I3" s="6">
        <v>2562.378755825117</v>
      </c>
      <c r="J3" s="6">
        <v>1858.8210150440173</v>
      </c>
      <c r="K3" s="6">
        <v>1406.3811151478676</v>
      </c>
      <c r="L3" s="6">
        <v>1264.2863867046276</v>
      </c>
      <c r="M3" s="6">
        <v>1184.4189703559932</v>
      </c>
      <c r="N3" s="6">
        <v>1242.5224690757809</v>
      </c>
      <c r="O3" s="6">
        <v>1235.2540061253685</v>
      </c>
      <c r="P3" s="6">
        <v>1315.1063415203739</v>
      </c>
      <c r="Q3" s="6">
        <v>1006.6218274047607</v>
      </c>
      <c r="R3" s="6">
        <v>774.55660460392812</v>
      </c>
      <c r="S3" s="6">
        <v>546.57472479169803</v>
      </c>
      <c r="T3" s="6">
        <v>410.1197817588735</v>
      </c>
      <c r="U3" s="6">
        <v>584.6448167041591</v>
      </c>
      <c r="V3" s="6">
        <v>558.90846573567899</v>
      </c>
      <c r="W3" s="6">
        <v>770.73861845898057</v>
      </c>
      <c r="X3" s="6">
        <v>456.55157605797729</v>
      </c>
      <c r="Y3" s="6">
        <v>300.86890204065787</v>
      </c>
      <c r="Z3" s="6">
        <v>294.4852622772629</v>
      </c>
      <c r="AA3" s="6">
        <v>284.1049855338448</v>
      </c>
      <c r="AB3" s="6">
        <v>334.12328646276421</v>
      </c>
      <c r="AC3" s="6">
        <v>271.98423617615788</v>
      </c>
      <c r="AD3" s="6">
        <v>344.54444290726735</v>
      </c>
      <c r="AE3" s="6">
        <v>324.53009300495671</v>
      </c>
      <c r="AF3" s="6">
        <v>318.71887265366388</v>
      </c>
      <c r="AG3" s="6">
        <v>324.74602640970795</v>
      </c>
    </row>
    <row r="4" spans="1:33" x14ac:dyDescent="0.25">
      <c r="A4" s="5" t="s">
        <v>11</v>
      </c>
      <c r="B4" s="10">
        <v>209.75569286523935</v>
      </c>
      <c r="C4" s="6">
        <v>292.36200000000002</v>
      </c>
      <c r="D4" s="6">
        <v>285</v>
      </c>
      <c r="E4" s="6">
        <v>285</v>
      </c>
      <c r="F4" s="6">
        <v>280</v>
      </c>
      <c r="G4" s="6">
        <v>250</v>
      </c>
      <c r="H4" s="6">
        <v>280</v>
      </c>
      <c r="I4" s="6">
        <v>280</v>
      </c>
      <c r="J4" s="6">
        <v>280</v>
      </c>
      <c r="K4" s="6">
        <v>280</v>
      </c>
      <c r="L4" s="6">
        <v>250</v>
      </c>
      <c r="M4" s="6">
        <v>280</v>
      </c>
      <c r="N4" s="6">
        <v>280</v>
      </c>
      <c r="O4" s="6">
        <v>280</v>
      </c>
      <c r="P4" s="6">
        <v>280</v>
      </c>
      <c r="Q4" s="6">
        <v>250</v>
      </c>
      <c r="R4" s="6">
        <v>280</v>
      </c>
      <c r="S4" s="6">
        <v>280</v>
      </c>
      <c r="T4" s="6">
        <v>280</v>
      </c>
      <c r="U4" s="6">
        <v>280</v>
      </c>
      <c r="V4" s="6">
        <v>250</v>
      </c>
      <c r="W4" s="6">
        <v>280</v>
      </c>
      <c r="X4" s="6">
        <v>280</v>
      </c>
      <c r="Y4" s="6">
        <v>280</v>
      </c>
      <c r="Z4" s="6">
        <v>280</v>
      </c>
      <c r="AA4" s="6">
        <v>250</v>
      </c>
      <c r="AB4" s="6">
        <v>280</v>
      </c>
      <c r="AC4" s="6">
        <v>280</v>
      </c>
      <c r="AD4" s="6">
        <v>280</v>
      </c>
      <c r="AE4" s="6">
        <v>280</v>
      </c>
      <c r="AF4" s="6">
        <v>250</v>
      </c>
      <c r="AG4" s="6">
        <v>280</v>
      </c>
    </row>
    <row r="5" spans="1:33" x14ac:dyDescent="0.25">
      <c r="A5" s="5" t="s">
        <v>12</v>
      </c>
      <c r="B5" s="10">
        <v>4.450504946692214</v>
      </c>
      <c r="C5" s="6">
        <v>4.4505049466922157</v>
      </c>
      <c r="D5" s="6">
        <v>4.4505049466922157</v>
      </c>
      <c r="E5" s="6">
        <v>4.4505049466922157</v>
      </c>
      <c r="F5" s="6">
        <v>4.4505049466922157</v>
      </c>
      <c r="G5" s="6">
        <v>4.4519201597424036</v>
      </c>
      <c r="H5" s="6">
        <v>4.4534061334451014</v>
      </c>
      <c r="I5" s="6">
        <v>4.4549664058329341</v>
      </c>
      <c r="J5" s="6">
        <v>4.4566046918401589</v>
      </c>
      <c r="K5" s="6">
        <v>4.4583248921477443</v>
      </c>
      <c r="L5" s="6">
        <v>4.4601311024707089</v>
      </c>
      <c r="M5" s="6">
        <v>4.4620276233098224</v>
      </c>
      <c r="N5" s="6">
        <v>4.4640189701908914</v>
      </c>
      <c r="O5" s="6">
        <v>4.4661098844160136</v>
      </c>
      <c r="P5" s="6">
        <v>4.4683053443523919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</row>
    <row r="6" spans="1:33" x14ac:dyDescent="0.25">
      <c r="A6" s="5" t="s">
        <v>13</v>
      </c>
      <c r="B6" s="10">
        <v>0.53549745943054194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</row>
    <row r="7" spans="1:33" x14ac:dyDescent="0.25">
      <c r="A7" s="3" t="s">
        <v>1</v>
      </c>
      <c r="B7" s="10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</row>
    <row r="8" spans="1:33" x14ac:dyDescent="0.25">
      <c r="A8" s="3" t="s">
        <v>2</v>
      </c>
      <c r="B8" s="10">
        <v>3031.1304617684277</v>
      </c>
      <c r="C8" s="4">
        <v>3075.736765960849</v>
      </c>
      <c r="D8" s="4">
        <v>3103.1852722969129</v>
      </c>
      <c r="E8" s="4">
        <v>3087.4303833173349</v>
      </c>
      <c r="F8" s="4">
        <v>3065.984054796284</v>
      </c>
      <c r="G8" s="4">
        <v>3020.0318953796336</v>
      </c>
      <c r="H8" s="4">
        <v>2988.6056299373645</v>
      </c>
      <c r="I8" s="4">
        <v>2944.9684478118161</v>
      </c>
      <c r="J8" s="4">
        <v>2869.4679984196036</v>
      </c>
      <c r="K8" s="4">
        <v>2822.8495678279405</v>
      </c>
      <c r="L8" s="4">
        <v>2780.636295243271</v>
      </c>
      <c r="M8" s="4">
        <v>2731.0499760749021</v>
      </c>
      <c r="N8" s="4">
        <v>2713.8876331744377</v>
      </c>
      <c r="O8" s="4">
        <v>2702.1375730289747</v>
      </c>
      <c r="P8" s="4">
        <v>2695.0392308827068</v>
      </c>
      <c r="Q8" s="4">
        <v>2666.7905661981172</v>
      </c>
      <c r="R8" s="4">
        <v>2641.7628219281892</v>
      </c>
      <c r="S8" s="4">
        <v>2613.1426541269188</v>
      </c>
      <c r="T8" s="4">
        <v>2589.2242990049226</v>
      </c>
      <c r="U8" s="4">
        <v>2587.4086293936325</v>
      </c>
      <c r="V8" s="4">
        <v>2570.5377261265653</v>
      </c>
      <c r="W8" s="4">
        <v>2565.6212067049651</v>
      </c>
      <c r="X8" s="4">
        <v>2522.3324368638337</v>
      </c>
      <c r="Y8" s="4">
        <v>2487.1992977609975</v>
      </c>
      <c r="Z8" s="4">
        <v>2462.082383653943</v>
      </c>
      <c r="AA8" s="4">
        <v>2435.6579079146773</v>
      </c>
      <c r="AB8" s="4">
        <v>2422.6612428292065</v>
      </c>
      <c r="AC8" s="4">
        <v>2411.6308986058875</v>
      </c>
      <c r="AD8" s="4">
        <v>2411.5792049489819</v>
      </c>
      <c r="AE8" s="4">
        <v>2404.9071055055797</v>
      </c>
      <c r="AF8" s="4">
        <v>2402.0342174761317</v>
      </c>
      <c r="AG8" s="4">
        <v>2400.4465172323885</v>
      </c>
    </row>
    <row r="9" spans="1:33" x14ac:dyDescent="0.25">
      <c r="A9" s="3" t="s">
        <v>3</v>
      </c>
      <c r="B9" s="10">
        <v>48.774403899936878</v>
      </c>
      <c r="C9" s="4">
        <v>55.882711547998746</v>
      </c>
      <c r="D9" s="4">
        <v>62.252706242323001</v>
      </c>
      <c r="E9" s="4">
        <v>64.525700612809359</v>
      </c>
      <c r="F9" s="4">
        <v>64.580025074972554</v>
      </c>
      <c r="G9" s="4">
        <v>63.340802635309501</v>
      </c>
      <c r="H9" s="4">
        <v>62.673553268194958</v>
      </c>
      <c r="I9" s="4">
        <v>62.078148510529104</v>
      </c>
      <c r="J9" s="4">
        <v>61.077625304090191</v>
      </c>
      <c r="K9" s="4">
        <v>58.956811787294569</v>
      </c>
      <c r="L9" s="4">
        <v>55.413266407828957</v>
      </c>
      <c r="M9" s="4">
        <v>52.320002095987519</v>
      </c>
      <c r="N9" s="4">
        <v>50.198991484530694</v>
      </c>
      <c r="O9" s="4">
        <v>48.253926131283073</v>
      </c>
      <c r="P9" s="4">
        <v>46.487761040202734</v>
      </c>
      <c r="Q9" s="4">
        <v>44.372064756054947</v>
      </c>
      <c r="R9" s="4">
        <v>42.720237579063955</v>
      </c>
      <c r="S9" s="4">
        <v>42.128771496083502</v>
      </c>
      <c r="T9" s="4">
        <v>41.689086616698617</v>
      </c>
      <c r="U9" s="4">
        <v>41.814058555053187</v>
      </c>
      <c r="V9" s="4">
        <v>41.710924110948405</v>
      </c>
      <c r="W9" s="4">
        <v>41.953005332763887</v>
      </c>
      <c r="X9" s="4">
        <v>41.405850024634681</v>
      </c>
      <c r="Y9" s="4">
        <v>41.07135652143716</v>
      </c>
      <c r="Z9" s="4">
        <v>40.99587611914923</v>
      </c>
      <c r="AA9" s="4">
        <v>40.917984496218963</v>
      </c>
      <c r="AB9" s="4">
        <v>40.949778885519365</v>
      </c>
      <c r="AC9" s="4">
        <v>40.792120030332818</v>
      </c>
      <c r="AD9" s="4">
        <v>40.873079075695138</v>
      </c>
      <c r="AE9" s="4">
        <v>40.785186210267355</v>
      </c>
      <c r="AF9" s="4">
        <v>40.710243957157815</v>
      </c>
      <c r="AG9" s="4">
        <v>40.680512632249155</v>
      </c>
    </row>
    <row r="10" spans="1:33" x14ac:dyDescent="0.25">
      <c r="A10" s="3" t="s">
        <v>4</v>
      </c>
      <c r="B10" s="10">
        <v>62.817126020683467</v>
      </c>
      <c r="C10" s="4">
        <v>63.111780310459068</v>
      </c>
      <c r="D10" s="4">
        <v>72.001523060024581</v>
      </c>
      <c r="E10" s="4">
        <v>73.822887130289416</v>
      </c>
      <c r="F10" s="4">
        <v>75.351415986925502</v>
      </c>
      <c r="G10" s="4">
        <v>76.471952417944635</v>
      </c>
      <c r="H10" s="4">
        <v>77.424893912564784</v>
      </c>
      <c r="I10" s="4">
        <v>77.582644885374776</v>
      </c>
      <c r="J10" s="4">
        <v>77.113520329078312</v>
      </c>
      <c r="K10" s="4">
        <v>76.936091982142557</v>
      </c>
      <c r="L10" s="4">
        <v>76.14634835357954</v>
      </c>
      <c r="M10" s="4">
        <v>75.430697294618327</v>
      </c>
      <c r="N10" s="4">
        <v>75.495584555503498</v>
      </c>
      <c r="O10" s="4">
        <v>75.714596710146623</v>
      </c>
      <c r="P10" s="4">
        <v>76.057848465825103</v>
      </c>
      <c r="Q10" s="4">
        <v>75.979443858481417</v>
      </c>
      <c r="R10" s="4">
        <v>76.011222009182148</v>
      </c>
      <c r="S10" s="4">
        <v>75.720392065312552</v>
      </c>
      <c r="T10" s="4">
        <v>75.535923924811812</v>
      </c>
      <c r="U10" s="4">
        <v>75.80540709912097</v>
      </c>
      <c r="V10" s="4">
        <v>75.78071356850333</v>
      </c>
      <c r="W10" s="4">
        <v>76.042652449031777</v>
      </c>
      <c r="X10" s="4">
        <v>75.551823210641885</v>
      </c>
      <c r="Y10" s="4">
        <v>75.241526429018563</v>
      </c>
      <c r="Z10" s="4">
        <v>75.160473721736309</v>
      </c>
      <c r="AA10" s="4">
        <v>75.077051272585678</v>
      </c>
      <c r="AB10" s="4">
        <v>75.075782055187787</v>
      </c>
      <c r="AC10" s="4">
        <v>75.019311574280081</v>
      </c>
      <c r="AD10" s="4">
        <v>75.183059680394265</v>
      </c>
      <c r="AE10" s="4">
        <v>75.198615146288986</v>
      </c>
      <c r="AF10" s="4">
        <v>75.242068169974928</v>
      </c>
      <c r="AG10" s="4">
        <v>75.301895328785591</v>
      </c>
    </row>
    <row r="11" spans="1:33" x14ac:dyDescent="0.25">
      <c r="A11" s="5" t="s">
        <v>14</v>
      </c>
      <c r="B11" s="10">
        <v>25.829694697008556</v>
      </c>
      <c r="C11" s="6">
        <v>23.752151387563547</v>
      </c>
      <c r="D11" s="6">
        <v>30.727657295102095</v>
      </c>
      <c r="E11" s="6">
        <v>31.763494769511468</v>
      </c>
      <c r="F11" s="6">
        <v>32.767988521711622</v>
      </c>
      <c r="G11" s="6">
        <v>33.848614060026932</v>
      </c>
      <c r="H11" s="6">
        <v>34.908723473614415</v>
      </c>
      <c r="I11" s="6">
        <v>36.031250718522358</v>
      </c>
      <c r="J11" s="6">
        <v>37.142197159749671</v>
      </c>
      <c r="K11" s="6">
        <v>38.325357307029115</v>
      </c>
      <c r="L11" s="6">
        <v>39.131958644721209</v>
      </c>
      <c r="M11" s="6">
        <v>39.923231568460039</v>
      </c>
      <c r="N11" s="6">
        <v>40.659237650934934</v>
      </c>
      <c r="O11" s="6">
        <v>41.378127936026026</v>
      </c>
      <c r="P11" s="6">
        <v>42.12554623335194</v>
      </c>
      <c r="Q11" s="6">
        <v>42.815910232984137</v>
      </c>
      <c r="R11" s="6">
        <v>43.569035152801689</v>
      </c>
      <c r="S11" s="6">
        <v>43.569035152801689</v>
      </c>
      <c r="T11" s="6">
        <v>43.569035152801689</v>
      </c>
      <c r="U11" s="6">
        <v>43.569035152801689</v>
      </c>
      <c r="V11" s="6">
        <v>43.569035152801689</v>
      </c>
      <c r="W11" s="6">
        <v>43.569035152801689</v>
      </c>
      <c r="X11" s="6">
        <v>43.569035152801689</v>
      </c>
      <c r="Y11" s="6">
        <v>43.569035152801689</v>
      </c>
      <c r="Z11" s="6">
        <v>43.569035152801689</v>
      </c>
      <c r="AA11" s="6">
        <v>43.569035152801689</v>
      </c>
      <c r="AB11" s="6">
        <v>43.569035152801689</v>
      </c>
      <c r="AC11" s="6">
        <v>43.569035152801689</v>
      </c>
      <c r="AD11" s="6">
        <v>43.569035152801689</v>
      </c>
      <c r="AE11" s="6">
        <v>43.569035152801689</v>
      </c>
      <c r="AF11" s="6">
        <v>43.569035152801689</v>
      </c>
      <c r="AG11" s="6">
        <v>43.569035152801689</v>
      </c>
    </row>
    <row r="12" spans="1:33" x14ac:dyDescent="0.25">
      <c r="A12" s="5" t="s">
        <v>15</v>
      </c>
      <c r="B12" s="10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</row>
    <row r="13" spans="1:33" x14ac:dyDescent="0.25">
      <c r="A13" s="5" t="s">
        <v>16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</row>
    <row r="14" spans="1:33" x14ac:dyDescent="0.25">
      <c r="A14" s="5" t="s">
        <v>17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</row>
    <row r="15" spans="1:33" x14ac:dyDescent="0.25">
      <c r="A15" s="5" t="s">
        <v>18</v>
      </c>
      <c r="B15" s="10">
        <v>36.987431323674912</v>
      </c>
      <c r="C15" s="6">
        <v>39.359628922895524</v>
      </c>
      <c r="D15" s="6">
        <v>41.27386576492249</v>
      </c>
      <c r="E15" s="6">
        <v>42.059392360777949</v>
      </c>
      <c r="F15" s="6">
        <v>42.58342746521388</v>
      </c>
      <c r="G15" s="6">
        <v>42.623338357917703</v>
      </c>
      <c r="H15" s="6">
        <v>42.516170438950361</v>
      </c>
      <c r="I15" s="6">
        <v>41.551394166852418</v>
      </c>
      <c r="J15" s="6">
        <v>39.971323169328635</v>
      </c>
      <c r="K15" s="6">
        <v>38.610734675113441</v>
      </c>
      <c r="L15" s="6">
        <v>37.014389708858332</v>
      </c>
      <c r="M15" s="6">
        <v>35.507465726158287</v>
      </c>
      <c r="N15" s="6">
        <v>34.836346904568565</v>
      </c>
      <c r="O15" s="6">
        <v>34.336468774120604</v>
      </c>
      <c r="P15" s="6">
        <v>33.932302232473162</v>
      </c>
      <c r="Q15" s="6">
        <v>33.16353362549728</v>
      </c>
      <c r="R15" s="6">
        <v>32.442186856380452</v>
      </c>
      <c r="S15" s="6">
        <v>32.151356912510863</v>
      </c>
      <c r="T15" s="6">
        <v>31.966888772010119</v>
      </c>
      <c r="U15" s="6">
        <v>32.236371946319288</v>
      </c>
      <c r="V15" s="6">
        <v>32.211678415701641</v>
      </c>
      <c r="W15" s="6">
        <v>32.473617296230096</v>
      </c>
      <c r="X15" s="6">
        <v>31.9827880578402</v>
      </c>
      <c r="Y15" s="6">
        <v>31.672491276216881</v>
      </c>
      <c r="Z15" s="6">
        <v>31.59143856893462</v>
      </c>
      <c r="AA15" s="6">
        <v>31.508016119783992</v>
      </c>
      <c r="AB15" s="6">
        <v>31.506746902386098</v>
      </c>
      <c r="AC15" s="6">
        <v>31.450276421478389</v>
      </c>
      <c r="AD15" s="6">
        <v>31.614024527592573</v>
      </c>
      <c r="AE15" s="6">
        <v>31.629579993487297</v>
      </c>
      <c r="AF15" s="6">
        <v>31.673033017173243</v>
      </c>
      <c r="AG15" s="6">
        <v>31.732860175983905</v>
      </c>
    </row>
    <row r="16" spans="1:33" x14ac:dyDescent="0.25">
      <c r="A16" s="3" t="s">
        <v>5</v>
      </c>
      <c r="B16" s="10">
        <v>1654.3221432294365</v>
      </c>
      <c r="C16" s="4">
        <v>1676.1439319402255</v>
      </c>
      <c r="D16" s="4">
        <v>1697.1013959859838</v>
      </c>
      <c r="E16" s="4">
        <v>1719.5459184558224</v>
      </c>
      <c r="F16" s="4">
        <v>1742.3046642402389</v>
      </c>
      <c r="G16" s="4">
        <v>1765.3820324656372</v>
      </c>
      <c r="H16" s="4">
        <v>1788.7824838461909</v>
      </c>
      <c r="I16" s="4">
        <v>1812.5105415460723</v>
      </c>
      <c r="J16" s="4">
        <v>1836.570792053752</v>
      </c>
      <c r="K16" s="4">
        <v>1860.9678860685394</v>
      </c>
      <c r="L16" s="4">
        <v>1885.706539399534</v>
      </c>
      <c r="M16" s="4">
        <v>1910.791533877162</v>
      </c>
      <c r="N16" s="4">
        <v>1936.2277182774772</v>
      </c>
      <c r="O16" s="4">
        <v>1962.0200092593966</v>
      </c>
      <c r="P16" s="4">
        <v>1962.0200092593966</v>
      </c>
      <c r="Q16" s="4">
        <v>1962.0200092593966</v>
      </c>
      <c r="R16" s="4">
        <v>1962.0200092593966</v>
      </c>
      <c r="S16" s="4">
        <v>1962.0200092593966</v>
      </c>
      <c r="T16" s="4">
        <v>1962.0200092593966</v>
      </c>
      <c r="U16" s="4">
        <v>1962.0200092593966</v>
      </c>
      <c r="V16" s="4">
        <v>1962.0200092593966</v>
      </c>
      <c r="W16" s="4">
        <v>1962.0200092593966</v>
      </c>
      <c r="X16" s="4">
        <v>1962.0200092593966</v>
      </c>
      <c r="Y16" s="4">
        <v>1962.0200092593966</v>
      </c>
      <c r="Z16" s="4">
        <v>1962.0200092593966</v>
      </c>
      <c r="AA16" s="4">
        <v>1962.0200092593966</v>
      </c>
      <c r="AB16" s="4">
        <v>1962.0200092593966</v>
      </c>
      <c r="AC16" s="4">
        <v>1962.0200092593966</v>
      </c>
      <c r="AD16" s="4">
        <v>1962.0200092593966</v>
      </c>
      <c r="AE16" s="4">
        <v>1962.0200092593966</v>
      </c>
      <c r="AF16" s="4">
        <v>1962.0200092593966</v>
      </c>
      <c r="AG16" s="4">
        <v>1962.0200092593966</v>
      </c>
    </row>
    <row r="17" spans="1:33" x14ac:dyDescent="0.25">
      <c r="A17" s="5" t="s">
        <v>19</v>
      </c>
      <c r="B17" s="10">
        <v>1654.3221432294365</v>
      </c>
      <c r="C17" s="6">
        <v>1676.1439319402255</v>
      </c>
      <c r="D17" s="6">
        <v>1697.1013959859838</v>
      </c>
      <c r="E17" s="6">
        <v>1719.5459184558224</v>
      </c>
      <c r="F17" s="6">
        <v>1742.3046642402389</v>
      </c>
      <c r="G17" s="6">
        <v>1765.3820324656372</v>
      </c>
      <c r="H17" s="6">
        <v>1788.7824838461909</v>
      </c>
      <c r="I17" s="6">
        <v>1812.5105415460723</v>
      </c>
      <c r="J17" s="6">
        <v>1836.570792053752</v>
      </c>
      <c r="K17" s="6">
        <v>1860.9678860685394</v>
      </c>
      <c r="L17" s="6">
        <v>1885.706539399534</v>
      </c>
      <c r="M17" s="6">
        <v>1910.791533877162</v>
      </c>
      <c r="N17" s="6">
        <v>1936.2277182774772</v>
      </c>
      <c r="O17" s="6">
        <v>1962.0200092593966</v>
      </c>
      <c r="P17" s="6">
        <v>1962.0200092593966</v>
      </c>
      <c r="Q17" s="6">
        <v>1962.0200092593966</v>
      </c>
      <c r="R17" s="6">
        <v>1962.0200092593966</v>
      </c>
      <c r="S17" s="6">
        <v>1962.0200092593966</v>
      </c>
      <c r="T17" s="6">
        <v>1962.0200092593966</v>
      </c>
      <c r="U17" s="6">
        <v>1962.0200092593966</v>
      </c>
      <c r="V17" s="6">
        <v>1962.0200092593966</v>
      </c>
      <c r="W17" s="6">
        <v>1962.0200092593966</v>
      </c>
      <c r="X17" s="6">
        <v>1962.0200092593966</v>
      </c>
      <c r="Y17" s="6">
        <v>1962.0200092593966</v>
      </c>
      <c r="Z17" s="6">
        <v>1962.0200092593966</v>
      </c>
      <c r="AA17" s="6">
        <v>1962.0200092593966</v>
      </c>
      <c r="AB17" s="6">
        <v>1962.0200092593966</v>
      </c>
      <c r="AC17" s="6">
        <v>1962.0200092593966</v>
      </c>
      <c r="AD17" s="6">
        <v>1962.0200092593966</v>
      </c>
      <c r="AE17" s="6">
        <v>1962.0200092593966</v>
      </c>
      <c r="AF17" s="6">
        <v>1962.0200092593966</v>
      </c>
      <c r="AG17" s="6">
        <v>1962.0200092593966</v>
      </c>
    </row>
    <row r="18" spans="1:33" x14ac:dyDescent="0.25">
      <c r="A18" s="5" t="s">
        <v>20</v>
      </c>
      <c r="B18" s="10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</row>
    <row r="19" spans="1:33" x14ac:dyDescent="0.25">
      <c r="A19" s="5" t="s">
        <v>21</v>
      </c>
      <c r="B19" s="10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</row>
    <row r="20" spans="1:33" x14ac:dyDescent="0.25">
      <c r="A20" s="5" t="s">
        <v>22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</row>
    <row r="21" spans="1:33" x14ac:dyDescent="0.25">
      <c r="A21" s="5" t="s">
        <v>23</v>
      </c>
      <c r="B21" s="10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</row>
    <row r="22" spans="1:33" x14ac:dyDescent="0.25">
      <c r="A22" s="3" t="s">
        <v>6</v>
      </c>
      <c r="B22" s="10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</row>
    <row r="23" spans="1:33" x14ac:dyDescent="0.25">
      <c r="A23" s="3" t="s">
        <v>7</v>
      </c>
      <c r="B23" s="10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</row>
    <row r="24" spans="1:33" x14ac:dyDescent="0.25">
      <c r="A24" s="5" t="s">
        <v>24</v>
      </c>
      <c r="B24" s="10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</row>
    <row r="25" spans="1:33" x14ac:dyDescent="0.25">
      <c r="A25" s="5" t="s">
        <v>25</v>
      </c>
      <c r="B25" s="10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</row>
    <row r="26" spans="1:33" x14ac:dyDescent="0.25">
      <c r="A26" s="5" t="s">
        <v>26</v>
      </c>
      <c r="B26" s="10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</row>
    <row r="27" spans="1:33" x14ac:dyDescent="0.25">
      <c r="A27" s="5" t="s">
        <v>27</v>
      </c>
      <c r="B27" s="10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</row>
    <row r="28" spans="1:33" x14ac:dyDescent="0.25">
      <c r="A28" s="5" t="s">
        <v>28</v>
      </c>
      <c r="B28" s="10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</row>
    <row r="29" spans="1:33" x14ac:dyDescent="0.25">
      <c r="A29" s="5" t="s">
        <v>29</v>
      </c>
      <c r="B29" s="10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</row>
    <row r="30" spans="1:33" x14ac:dyDescent="0.25">
      <c r="A30" s="3" t="s">
        <v>8</v>
      </c>
      <c r="B30" s="10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1:33" x14ac:dyDescent="0.25">
      <c r="A31" s="5" t="s">
        <v>30</v>
      </c>
      <c r="B31" s="10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</row>
    <row r="32" spans="1:33" x14ac:dyDescent="0.25">
      <c r="A32" s="5" t="s">
        <v>31</v>
      </c>
      <c r="B32" s="10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</row>
    <row r="33" spans="1:33" x14ac:dyDescent="0.25">
      <c r="A33" s="5" t="s">
        <v>32</v>
      </c>
      <c r="B33" s="10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</row>
    <row r="34" spans="1:33" x14ac:dyDescent="0.25">
      <c r="A34" s="5" t="s">
        <v>33</v>
      </c>
      <c r="B34" s="10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</row>
    <row r="35" spans="1:3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33" s="2" customFormat="1" x14ac:dyDescent="0.25">
      <c r="A36" s="1" t="s">
        <v>44</v>
      </c>
      <c r="B36" s="8">
        <v>11321.774090858278</v>
      </c>
      <c r="C36" s="8">
        <v>10363.858868075957</v>
      </c>
      <c r="D36" s="8">
        <v>10405.649956047939</v>
      </c>
      <c r="E36" s="8">
        <v>10405.389034146003</v>
      </c>
      <c r="F36" s="8">
        <v>9104.7624779616162</v>
      </c>
      <c r="G36" s="8">
        <v>8779.5915268991375</v>
      </c>
      <c r="H36" s="8">
        <v>8533.3562852710784</v>
      </c>
      <c r="I36" s="8">
        <v>7743.9735049847422</v>
      </c>
      <c r="J36" s="8">
        <v>6987.5075558423814</v>
      </c>
      <c r="K36" s="8">
        <v>6510.5497977059331</v>
      </c>
      <c r="L36" s="8">
        <v>6316.6489672113112</v>
      </c>
      <c r="M36" s="8">
        <v>6238.473207321973</v>
      </c>
      <c r="N36" s="8">
        <v>6302.7964155379213</v>
      </c>
      <c r="O36" s="8">
        <v>6307.8462211395854</v>
      </c>
      <c r="P36" s="8">
        <v>6379.1794965128574</v>
      </c>
      <c r="Q36" s="8">
        <v>6005.7839114768103</v>
      </c>
      <c r="R36" s="8">
        <v>5777.0708953797603</v>
      </c>
      <c r="S36" s="8">
        <v>5519.5865517394095</v>
      </c>
      <c r="T36" s="8">
        <v>5358.5891005647036</v>
      </c>
      <c r="U36" s="8">
        <v>5531.6929210113622</v>
      </c>
      <c r="V36" s="8">
        <v>5458.9578388010932</v>
      </c>
      <c r="W36" s="8">
        <v>5696.3754922051376</v>
      </c>
      <c r="X36" s="8">
        <v>5337.8616954164845</v>
      </c>
      <c r="Y36" s="8">
        <v>5146.4010920115088</v>
      </c>
      <c r="Z36" s="8">
        <v>5114.744005031489</v>
      </c>
      <c r="AA36" s="8">
        <v>5047.7779384767236</v>
      </c>
      <c r="AB36" s="8">
        <v>5114.8300994920746</v>
      </c>
      <c r="AC36" s="8">
        <v>5041.446575646055</v>
      </c>
      <c r="AD36" s="8">
        <v>5114.1997958717357</v>
      </c>
      <c r="AE36" s="8">
        <v>5087.4410091264899</v>
      </c>
      <c r="AF36" s="8">
        <v>5048.725411516325</v>
      </c>
      <c r="AG36" s="8">
        <v>5083.1949608625273</v>
      </c>
    </row>
    <row r="37" spans="1:33" x14ac:dyDescent="0.25">
      <c r="B37" s="11">
        <f t="shared" ref="B37:AB37" si="0">B36-(B2+B7+B8+B9+B10+B16+B22+B23+B30)</f>
        <v>0</v>
      </c>
      <c r="C37" s="11">
        <f t="shared" si="0"/>
        <v>0</v>
      </c>
      <c r="D37" s="11">
        <f t="shared" si="0"/>
        <v>0</v>
      </c>
      <c r="E37" s="11">
        <f t="shared" si="0"/>
        <v>0</v>
      </c>
      <c r="F37" s="11">
        <f t="shared" si="0"/>
        <v>0</v>
      </c>
      <c r="G37" s="11">
        <f t="shared" si="0"/>
        <v>0</v>
      </c>
      <c r="H37" s="11">
        <f t="shared" si="0"/>
        <v>0</v>
      </c>
      <c r="I37" s="11">
        <f t="shared" si="0"/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  <c r="N37" s="11">
        <f t="shared" si="0"/>
        <v>0</v>
      </c>
      <c r="O37" s="11">
        <f t="shared" si="0"/>
        <v>0</v>
      </c>
      <c r="P37" s="11">
        <f t="shared" si="0"/>
        <v>0</v>
      </c>
      <c r="Q37" s="11">
        <f t="shared" si="0"/>
        <v>0</v>
      </c>
      <c r="R37" s="11">
        <f t="shared" si="0"/>
        <v>0</v>
      </c>
      <c r="S37" s="11">
        <f t="shared" si="0"/>
        <v>0</v>
      </c>
      <c r="T37" s="11">
        <f t="shared" si="0"/>
        <v>0</v>
      </c>
      <c r="U37" s="11">
        <f t="shared" si="0"/>
        <v>0</v>
      </c>
      <c r="V37" s="11">
        <f t="shared" si="0"/>
        <v>0</v>
      </c>
      <c r="W37" s="11">
        <f t="shared" si="0"/>
        <v>0</v>
      </c>
      <c r="X37" s="11">
        <f t="shared" si="0"/>
        <v>0</v>
      </c>
      <c r="Y37" s="11">
        <f t="shared" si="0"/>
        <v>0</v>
      </c>
      <c r="Z37" s="11">
        <f t="shared" si="0"/>
        <v>0</v>
      </c>
      <c r="AA37" s="11">
        <f t="shared" si="0"/>
        <v>0</v>
      </c>
      <c r="AB37" s="11">
        <f t="shared" si="0"/>
        <v>0</v>
      </c>
      <c r="AC37" s="11">
        <f t="shared" ref="AC37:AG37" si="1">AC36-(AC2+AC7+AC8+AC9+AC10+AC16+AC22+AC23+AC30)</f>
        <v>0</v>
      </c>
      <c r="AD37" s="11">
        <f t="shared" si="1"/>
        <v>0</v>
      </c>
      <c r="AE37" s="11">
        <f t="shared" si="1"/>
        <v>0</v>
      </c>
      <c r="AF37" s="11">
        <f t="shared" si="1"/>
        <v>0</v>
      </c>
      <c r="AG37" s="11">
        <f t="shared" si="1"/>
        <v>0</v>
      </c>
    </row>
    <row r="38" spans="1:3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40" spans="1:33" x14ac:dyDescent="0.25">
      <c r="A40" s="1" t="s">
        <v>48</v>
      </c>
      <c r="B40" s="9">
        <v>2024</v>
      </c>
      <c r="C40" s="1">
        <v>2025</v>
      </c>
      <c r="D40" s="1">
        <v>2026</v>
      </c>
      <c r="E40" s="1">
        <v>2027</v>
      </c>
      <c r="F40" s="1">
        <v>2028</v>
      </c>
      <c r="G40" s="1">
        <v>2029</v>
      </c>
      <c r="H40" s="1">
        <v>2030</v>
      </c>
      <c r="I40" s="1">
        <v>2031</v>
      </c>
      <c r="J40" s="1">
        <v>2032</v>
      </c>
      <c r="K40" s="1">
        <v>2033</v>
      </c>
      <c r="L40" s="1">
        <v>2034</v>
      </c>
      <c r="M40" s="1">
        <v>2035</v>
      </c>
      <c r="N40" s="1">
        <v>2036</v>
      </c>
      <c r="O40" s="1">
        <v>2037</v>
      </c>
      <c r="P40" s="1">
        <v>2038</v>
      </c>
      <c r="Q40" s="1">
        <v>2039</v>
      </c>
      <c r="R40" s="1">
        <v>2040</v>
      </c>
      <c r="S40" s="1">
        <v>2041</v>
      </c>
      <c r="T40" s="1">
        <v>2042</v>
      </c>
      <c r="U40" s="1">
        <v>2043</v>
      </c>
      <c r="V40" s="1">
        <v>2044</v>
      </c>
      <c r="W40" s="1">
        <v>2045</v>
      </c>
      <c r="X40" s="1">
        <v>2046</v>
      </c>
      <c r="Y40" s="1">
        <v>2047</v>
      </c>
      <c r="Z40" s="1">
        <v>2048</v>
      </c>
      <c r="AA40" s="1">
        <v>2049</v>
      </c>
      <c r="AB40" s="1">
        <v>2050</v>
      </c>
      <c r="AC40" s="1">
        <v>2051</v>
      </c>
      <c r="AD40" s="1">
        <v>2052</v>
      </c>
      <c r="AE40" s="1">
        <v>2053</v>
      </c>
      <c r="AF40" s="1">
        <v>2054</v>
      </c>
      <c r="AG40" s="1">
        <v>2055</v>
      </c>
    </row>
    <row r="41" spans="1:33" x14ac:dyDescent="0.25">
      <c r="A41" s="3" t="s">
        <v>0</v>
      </c>
      <c r="B41" s="10">
        <v>633.82267879461187</v>
      </c>
      <c r="C41" s="4">
        <v>618.23569110683957</v>
      </c>
      <c r="D41" s="4">
        <v>686.04344729889658</v>
      </c>
      <c r="E41" s="4">
        <v>686.34346090911356</v>
      </c>
      <c r="F41" s="4">
        <v>658.39539580153303</v>
      </c>
      <c r="G41" s="4">
        <v>652.43032560115773</v>
      </c>
      <c r="H41" s="4">
        <v>646.01895296510929</v>
      </c>
      <c r="I41" s="4">
        <v>618.25118843995222</v>
      </c>
      <c r="J41" s="4">
        <v>601.61442240727092</v>
      </c>
      <c r="K41" s="4">
        <v>590.63550717327746</v>
      </c>
      <c r="L41" s="4">
        <v>586.18804110166002</v>
      </c>
      <c r="M41" s="4">
        <v>583.20094610050819</v>
      </c>
      <c r="N41" s="4">
        <v>583.78031609593916</v>
      </c>
      <c r="O41" s="4">
        <v>583.10748014236515</v>
      </c>
      <c r="P41" s="4">
        <v>584.40666565836148</v>
      </c>
      <c r="Q41" s="4">
        <v>576.88850306200959</v>
      </c>
      <c r="R41" s="4">
        <v>571.15906241319988</v>
      </c>
      <c r="S41" s="4">
        <v>565.8146037645655</v>
      </c>
      <c r="T41" s="4">
        <v>562.55448744840533</v>
      </c>
      <c r="U41" s="4">
        <v>566.44175124951403</v>
      </c>
      <c r="V41" s="4">
        <v>565.72308678673892</v>
      </c>
      <c r="W41" s="4">
        <v>570.47056319763556</v>
      </c>
      <c r="X41" s="4">
        <v>563.08638508411741</v>
      </c>
      <c r="Y41" s="4">
        <v>559.33445545448967</v>
      </c>
      <c r="Z41" s="4">
        <v>559.01488826094283</v>
      </c>
      <c r="AA41" s="4">
        <v>558.55505515214497</v>
      </c>
      <c r="AB41" s="4">
        <v>559.59873424929845</v>
      </c>
      <c r="AC41" s="4">
        <v>558.19369203124006</v>
      </c>
      <c r="AD41" s="4">
        <v>559.90785900765286</v>
      </c>
      <c r="AE41" s="4">
        <v>559.4809888122104</v>
      </c>
      <c r="AF41" s="4">
        <v>559.35347763975358</v>
      </c>
      <c r="AG41" s="4">
        <v>559.56485195604387</v>
      </c>
    </row>
    <row r="42" spans="1:33" x14ac:dyDescent="0.25">
      <c r="A42" s="5" t="s">
        <v>10</v>
      </c>
      <c r="B42" s="10">
        <v>537.07386860637416</v>
      </c>
      <c r="C42" s="6">
        <v>529.30167784770128</v>
      </c>
      <c r="D42" s="6">
        <v>592.34318805294879</v>
      </c>
      <c r="E42" s="6">
        <v>592.2049517313244</v>
      </c>
      <c r="F42" s="6">
        <v>573.40261483581753</v>
      </c>
      <c r="G42" s="6">
        <v>569.51902234100498</v>
      </c>
      <c r="H42" s="6">
        <v>565.20414479541478</v>
      </c>
      <c r="I42" s="6">
        <v>544.0933016437375</v>
      </c>
      <c r="J42" s="6">
        <v>533.96270521126053</v>
      </c>
      <c r="K42" s="6">
        <v>527.4883227656544</v>
      </c>
      <c r="L42" s="6">
        <v>525.50625154705813</v>
      </c>
      <c r="M42" s="6">
        <v>524.40064023708874</v>
      </c>
      <c r="N42" s="6">
        <v>525.26198264307686</v>
      </c>
      <c r="O42" s="6">
        <v>525.15978801060987</v>
      </c>
      <c r="P42" s="6">
        <v>526.323411620961</v>
      </c>
      <c r="Q42" s="6">
        <v>521.84262522320421</v>
      </c>
      <c r="R42" s="6">
        <v>518.46880685164513</v>
      </c>
      <c r="S42" s="6">
        <v>515.14754364663793</v>
      </c>
      <c r="T42" s="6">
        <v>513.15760103246305</v>
      </c>
      <c r="U42" s="6">
        <v>515.70221394238331</v>
      </c>
      <c r="V42" s="6">
        <v>515.32704961799925</v>
      </c>
      <c r="W42" s="6">
        <v>518.4129711888221</v>
      </c>
      <c r="X42" s="6">
        <v>513.83519567425981</v>
      </c>
      <c r="Y42" s="6">
        <v>511.56390080774747</v>
      </c>
      <c r="Z42" s="6">
        <v>511.47109332709044</v>
      </c>
      <c r="AA42" s="6">
        <v>511.31989936377749</v>
      </c>
      <c r="AB42" s="6">
        <v>512.05059609797229</v>
      </c>
      <c r="AC42" s="6">
        <v>511.14311511349149</v>
      </c>
      <c r="AD42" s="6">
        <v>512.20218257608383</v>
      </c>
      <c r="AE42" s="6">
        <v>511.90977171843986</v>
      </c>
      <c r="AF42" s="6">
        <v>511.82464238656564</v>
      </c>
      <c r="AG42" s="6">
        <v>511.91233957885777</v>
      </c>
    </row>
    <row r="43" spans="1:33" x14ac:dyDescent="0.25">
      <c r="A43" s="5" t="s">
        <v>11</v>
      </c>
      <c r="B43" s="10">
        <v>0.21064836299700573</v>
      </c>
      <c r="C43" s="6">
        <v>0.32442200461485982</v>
      </c>
      <c r="D43" s="6">
        <v>0.3162526980771645</v>
      </c>
      <c r="E43" s="6">
        <v>0.3162526980771645</v>
      </c>
      <c r="F43" s="6">
        <v>0.31070440512843334</v>
      </c>
      <c r="G43" s="6">
        <v>0.27741464743610322</v>
      </c>
      <c r="H43" s="6">
        <v>0.31070440512843334</v>
      </c>
      <c r="I43" s="6">
        <v>0.31070440512843334</v>
      </c>
      <c r="J43" s="6">
        <v>0.31070440512843334</v>
      </c>
      <c r="K43" s="6">
        <v>0.31070440512843334</v>
      </c>
      <c r="L43" s="6">
        <v>0.27741464743610322</v>
      </c>
      <c r="M43" s="6">
        <v>0.31070440512843334</v>
      </c>
      <c r="N43" s="6">
        <v>0.31070440512843334</v>
      </c>
      <c r="O43" s="6">
        <v>0.31070440512843334</v>
      </c>
      <c r="P43" s="6">
        <v>0.31070440512843334</v>
      </c>
      <c r="Q43" s="6">
        <v>0.27741464743610322</v>
      </c>
      <c r="R43" s="6">
        <v>0.31070440512843334</v>
      </c>
      <c r="S43" s="6">
        <v>0.31070440512843334</v>
      </c>
      <c r="T43" s="6">
        <v>0.31070440512843334</v>
      </c>
      <c r="U43" s="6">
        <v>0.31070440512843334</v>
      </c>
      <c r="V43" s="6">
        <v>0.27741464743610322</v>
      </c>
      <c r="W43" s="6">
        <v>0.31070440512843334</v>
      </c>
      <c r="X43" s="6">
        <v>0.31070440512843334</v>
      </c>
      <c r="Y43" s="6">
        <v>0.31070440512843334</v>
      </c>
      <c r="Z43" s="6">
        <v>0.31070440512843334</v>
      </c>
      <c r="AA43" s="6">
        <v>0.27741464743610322</v>
      </c>
      <c r="AB43" s="6">
        <v>0.31070440512843334</v>
      </c>
      <c r="AC43" s="6">
        <v>0.31070440512843334</v>
      </c>
      <c r="AD43" s="6">
        <v>0.31070440512843334</v>
      </c>
      <c r="AE43" s="6">
        <v>0.31070440512843334</v>
      </c>
      <c r="AF43" s="6">
        <v>0.27741464743610322</v>
      </c>
      <c r="AG43" s="6">
        <v>0.31070440512843334</v>
      </c>
    </row>
    <row r="44" spans="1:33" x14ac:dyDescent="0.25">
      <c r="A44" s="5" t="s">
        <v>12</v>
      </c>
      <c r="B44" s="10">
        <v>4.4363188796925357E-3</v>
      </c>
      <c r="C44" s="6">
        <v>4.4363188796907593E-3</v>
      </c>
      <c r="D44" s="6">
        <v>4.4363188796907593E-3</v>
      </c>
      <c r="E44" s="6">
        <v>4.4363188796907593E-3</v>
      </c>
      <c r="F44" s="6">
        <v>4.4363188796907593E-3</v>
      </c>
      <c r="G44" s="6">
        <v>4.658134823674942E-3</v>
      </c>
      <c r="H44" s="6">
        <v>4.6630610393600946E-3</v>
      </c>
      <c r="I44" s="6">
        <v>4.6682335658303487E-3</v>
      </c>
      <c r="J44" s="6">
        <v>4.6736647186236269E-3</v>
      </c>
      <c r="K44" s="6">
        <v>4.6793674290563914E-3</v>
      </c>
      <c r="L44" s="6">
        <v>4.6853552750114602E-3</v>
      </c>
      <c r="M44" s="6">
        <v>4.6916425132641493E-3</v>
      </c>
      <c r="N44" s="6">
        <v>4.6982441134293396E-3</v>
      </c>
      <c r="O44" s="6">
        <v>4.7051757936023009E-3</v>
      </c>
      <c r="P44" s="6">
        <v>4.7124540577838658E-3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</row>
    <row r="45" spans="1:33" x14ac:dyDescent="0.25">
      <c r="A45" s="5" t="s">
        <v>13</v>
      </c>
      <c r="B45" s="10">
        <v>96.533725506360952</v>
      </c>
      <c r="C45" s="6">
        <v>88.605154935643625</v>
      </c>
      <c r="D45" s="6">
        <v>93.379570228990886</v>
      </c>
      <c r="E45" s="6">
        <v>93.817820160832269</v>
      </c>
      <c r="F45" s="6">
        <v>84.677640241707351</v>
      </c>
      <c r="G45" s="6">
        <v>82.629230477892946</v>
      </c>
      <c r="H45" s="6">
        <v>80.499440703526673</v>
      </c>
      <c r="I45" s="6">
        <v>73.842514157520469</v>
      </c>
      <c r="J45" s="6">
        <v>67.336339126163224</v>
      </c>
      <c r="K45" s="6">
        <v>62.831800635065512</v>
      </c>
      <c r="L45" s="6">
        <v>60.399689551890781</v>
      </c>
      <c r="M45" s="6">
        <v>58.484909815777669</v>
      </c>
      <c r="N45" s="6">
        <v>58.202930803620397</v>
      </c>
      <c r="O45" s="6">
        <v>57.632282550833239</v>
      </c>
      <c r="P45" s="6">
        <v>57.767837178214208</v>
      </c>
      <c r="Q45" s="6">
        <v>54.768463191369236</v>
      </c>
      <c r="R45" s="6">
        <v>52.379551156426352</v>
      </c>
      <c r="S45" s="6">
        <v>50.356355712799228</v>
      </c>
      <c r="T45" s="6">
        <v>49.086182010813886</v>
      </c>
      <c r="U45" s="6">
        <v>50.428832902002377</v>
      </c>
      <c r="V45" s="6">
        <v>50.118622521303564</v>
      </c>
      <c r="W45" s="6">
        <v>51.746887603685131</v>
      </c>
      <c r="X45" s="6">
        <v>48.940485004729254</v>
      </c>
      <c r="Y45" s="6">
        <v>47.459850241613751</v>
      </c>
      <c r="Z45" s="6">
        <v>47.233090528723942</v>
      </c>
      <c r="AA45" s="6">
        <v>46.95774114093139</v>
      </c>
      <c r="AB45" s="6">
        <v>47.23743374619778</v>
      </c>
      <c r="AC45" s="6">
        <v>46.739872512620146</v>
      </c>
      <c r="AD45" s="6">
        <v>47.394972026440669</v>
      </c>
      <c r="AE45" s="6">
        <v>47.260512688642223</v>
      </c>
      <c r="AF45" s="6">
        <v>47.251420605751882</v>
      </c>
      <c r="AG45" s="6">
        <v>47.341807972057765</v>
      </c>
    </row>
    <row r="46" spans="1:33" x14ac:dyDescent="0.25">
      <c r="A46" s="3" t="s">
        <v>1</v>
      </c>
      <c r="B46" s="10">
        <v>5483.7120734862792</v>
      </c>
      <c r="C46" s="4">
        <v>5563.2366581437354</v>
      </c>
      <c r="D46" s="4">
        <v>5562.9915298405749</v>
      </c>
      <c r="E46" s="4">
        <v>5595.3107395048373</v>
      </c>
      <c r="F46" s="4">
        <v>5629.3949544092138</v>
      </c>
      <c r="G46" s="4">
        <v>5583.6150061829712</v>
      </c>
      <c r="H46" s="4">
        <v>5613.5981481556082</v>
      </c>
      <c r="I46" s="4">
        <v>5486.6789970354948</v>
      </c>
      <c r="J46" s="4">
        <v>5339.2606428954441</v>
      </c>
      <c r="K46" s="4">
        <v>5201.1997812359205</v>
      </c>
      <c r="L46" s="4">
        <v>5059.1133227650807</v>
      </c>
      <c r="M46" s="4">
        <v>4930.9622238264374</v>
      </c>
      <c r="N46" s="4">
        <v>4829.4785572504252</v>
      </c>
      <c r="O46" s="4">
        <v>4731.683482241634</v>
      </c>
      <c r="P46" s="4">
        <v>4640.4258821042713</v>
      </c>
      <c r="Q46" s="4">
        <v>4534.2243449887119</v>
      </c>
      <c r="R46" s="4">
        <v>4473.0676820686685</v>
      </c>
      <c r="S46" s="4">
        <v>4437.0681363755684</v>
      </c>
      <c r="T46" s="4">
        <v>4409.6943513097694</v>
      </c>
      <c r="U46" s="4">
        <v>4398.5488871227499</v>
      </c>
      <c r="V46" s="4">
        <v>4380.1250866093342</v>
      </c>
      <c r="W46" s="4">
        <v>4370.006710783282</v>
      </c>
      <c r="X46" s="4">
        <v>4337.522060887507</v>
      </c>
      <c r="Y46" s="4">
        <v>4310.1513402731316</v>
      </c>
      <c r="Z46" s="4">
        <v>4291.7549095990116</v>
      </c>
      <c r="AA46" s="4">
        <v>4272.5669697541125</v>
      </c>
      <c r="AB46" s="4">
        <v>4255.5281146070911</v>
      </c>
      <c r="AC46" s="4">
        <v>4232.5011770624615</v>
      </c>
      <c r="AD46" s="4">
        <v>4214.2797016234954</v>
      </c>
      <c r="AE46" s="4">
        <v>4189.6211500675945</v>
      </c>
      <c r="AF46" s="4">
        <v>4164.9452087205291</v>
      </c>
      <c r="AG46" s="4">
        <v>4146.0940732168665</v>
      </c>
    </row>
    <row r="47" spans="1:33" x14ac:dyDescent="0.25">
      <c r="A47" s="3" t="s">
        <v>2</v>
      </c>
      <c r="B47" s="10">
        <v>1282.0854430801196</v>
      </c>
      <c r="C47" s="4">
        <v>1300.7513296380093</v>
      </c>
      <c r="D47" s="4">
        <v>1313.225363449606</v>
      </c>
      <c r="E47" s="4">
        <v>1307.2898916517038</v>
      </c>
      <c r="F47" s="4">
        <v>1298.828529677402</v>
      </c>
      <c r="G47" s="4">
        <v>1281.1296817607058</v>
      </c>
      <c r="H47" s="4">
        <v>1268.3558777295143</v>
      </c>
      <c r="I47" s="4">
        <v>1250.4491344570815</v>
      </c>
      <c r="J47" s="4">
        <v>1220.1891070692277</v>
      </c>
      <c r="K47" s="4">
        <v>1201.0443938634212</v>
      </c>
      <c r="L47" s="4">
        <v>1183.6939970577505</v>
      </c>
      <c r="M47" s="4">
        <v>1163.3803371270051</v>
      </c>
      <c r="N47" s="4">
        <v>1156.2312216992855</v>
      </c>
      <c r="O47" s="4">
        <v>1151.3058112871822</v>
      </c>
      <c r="P47" s="4">
        <v>1148.2354251090055</v>
      </c>
      <c r="Q47" s="4">
        <v>1136.6406919289452</v>
      </c>
      <c r="R47" s="4">
        <v>1126.3627287186232</v>
      </c>
      <c r="S47" s="4">
        <v>1114.5525078004621</v>
      </c>
      <c r="T47" s="4">
        <v>1104.6654858592742</v>
      </c>
      <c r="U47" s="4">
        <v>1103.7512855648088</v>
      </c>
      <c r="V47" s="4">
        <v>1096.7441144629552</v>
      </c>
      <c r="W47" s="4">
        <v>1094.7584029970681</v>
      </c>
      <c r="X47" s="4">
        <v>1077.3223884001663</v>
      </c>
      <c r="Y47" s="4">
        <v>1063.1812630824138</v>
      </c>
      <c r="Z47" s="4">
        <v>1053.1638991129871</v>
      </c>
      <c r="AA47" s="4">
        <v>1042.6081260911797</v>
      </c>
      <c r="AB47" s="4">
        <v>1037.8814578136717</v>
      </c>
      <c r="AC47" s="4">
        <v>1033.5574115141967</v>
      </c>
      <c r="AD47" s="4">
        <v>1033.6860208322828</v>
      </c>
      <c r="AE47" s="4">
        <v>1031.1326887848722</v>
      </c>
      <c r="AF47" s="4">
        <v>1030.1217412864494</v>
      </c>
      <c r="AG47" s="4">
        <v>1029.6232030727306</v>
      </c>
    </row>
    <row r="48" spans="1:33" x14ac:dyDescent="0.25">
      <c r="A48" s="3" t="s">
        <v>3</v>
      </c>
      <c r="B48" s="10">
        <v>1395.6188021240557</v>
      </c>
      <c r="C48" s="4">
        <v>1490.2278799320516</v>
      </c>
      <c r="D48" s="4">
        <v>1572.0171728953244</v>
      </c>
      <c r="E48" s="4">
        <v>1592.3920484266885</v>
      </c>
      <c r="F48" s="4">
        <v>1579.9887103864444</v>
      </c>
      <c r="G48" s="4">
        <v>1538.2574587975714</v>
      </c>
      <c r="H48" s="4">
        <v>1510.7705793814719</v>
      </c>
      <c r="I48" s="4">
        <v>1477.7943679616769</v>
      </c>
      <c r="J48" s="4">
        <v>1433.9179474918978</v>
      </c>
      <c r="K48" s="4">
        <v>1374.3444719790032</v>
      </c>
      <c r="L48" s="4">
        <v>1291.1394700625829</v>
      </c>
      <c r="M48" s="4">
        <v>1221.0650888130303</v>
      </c>
      <c r="N48" s="4">
        <v>1170.0876145204656</v>
      </c>
      <c r="O48" s="4">
        <v>1122.0181827891533</v>
      </c>
      <c r="P48" s="4">
        <v>1076.7932455990817</v>
      </c>
      <c r="Q48" s="4">
        <v>1023.9622705434249</v>
      </c>
      <c r="R48" s="4">
        <v>982.72599631710091</v>
      </c>
      <c r="S48" s="4">
        <v>968.82585566740033</v>
      </c>
      <c r="T48" s="4">
        <v>958.50012238295221</v>
      </c>
      <c r="U48" s="4">
        <v>959.76939192939381</v>
      </c>
      <c r="V48" s="4">
        <v>959.29390509415521</v>
      </c>
      <c r="W48" s="4">
        <v>965.6431448964579</v>
      </c>
      <c r="X48" s="4">
        <v>956.21265329895618</v>
      </c>
      <c r="Y48" s="4">
        <v>951.00493628723484</v>
      </c>
      <c r="Z48" s="4">
        <v>950.9529356764607</v>
      </c>
      <c r="AA48" s="4">
        <v>950.77889262731344</v>
      </c>
      <c r="AB48" s="4">
        <v>952.81523111724573</v>
      </c>
      <c r="AC48" s="4">
        <v>951.13045018720459</v>
      </c>
      <c r="AD48" s="4">
        <v>954.19071285268183</v>
      </c>
      <c r="AE48" s="4">
        <v>953.86656779124201</v>
      </c>
      <c r="AF48" s="4">
        <v>953.84093545735504</v>
      </c>
      <c r="AG48" s="4">
        <v>954.07950388435211</v>
      </c>
    </row>
    <row r="49" spans="1:33" x14ac:dyDescent="0.25">
      <c r="A49" s="3" t="s">
        <v>4</v>
      </c>
      <c r="B49" s="10">
        <v>11719.794233579243</v>
      </c>
      <c r="C49" s="4">
        <v>11488.749318569207</v>
      </c>
      <c r="D49" s="4">
        <v>10755.083496234325</v>
      </c>
      <c r="E49" s="4">
        <v>10287.816432030533</v>
      </c>
      <c r="F49" s="4">
        <v>9824.8111351277148</v>
      </c>
      <c r="G49" s="4">
        <v>9362.4813463731698</v>
      </c>
      <c r="H49" s="4">
        <v>8900.5839082704861</v>
      </c>
      <c r="I49" s="4">
        <v>8701.1711435185207</v>
      </c>
      <c r="J49" s="4">
        <v>8485.8632797488317</v>
      </c>
      <c r="K49" s="4">
        <v>8252.116572097304</v>
      </c>
      <c r="L49" s="4">
        <v>7993.7567964791488</v>
      </c>
      <c r="M49" s="4">
        <v>7735.0996521601783</v>
      </c>
      <c r="N49" s="4">
        <v>7421.3134767551874</v>
      </c>
      <c r="O49" s="4">
        <v>7105.7225558014325</v>
      </c>
      <c r="P49" s="4">
        <v>6842.1370126973579</v>
      </c>
      <c r="Q49" s="4">
        <v>6552.6638812831161</v>
      </c>
      <c r="R49" s="4">
        <v>6280.7146227994599</v>
      </c>
      <c r="S49" s="4">
        <v>6045.389349452942</v>
      </c>
      <c r="T49" s="4">
        <v>5834.504117237926</v>
      </c>
      <c r="U49" s="4">
        <v>5651.2707424102518</v>
      </c>
      <c r="V49" s="4">
        <v>5495.9621782076174</v>
      </c>
      <c r="W49" s="4">
        <v>5373.5728456018915</v>
      </c>
      <c r="X49" s="4">
        <v>5197.1515191221033</v>
      </c>
      <c r="Y49" s="4">
        <v>5044.4812863034367</v>
      </c>
      <c r="Z49" s="4">
        <v>4921.5825703948431</v>
      </c>
      <c r="AA49" s="4">
        <v>4834.3299006879597</v>
      </c>
      <c r="AB49" s="4">
        <v>4771.1722812289036</v>
      </c>
      <c r="AC49" s="4">
        <v>100.9020509993571</v>
      </c>
      <c r="AD49" s="4">
        <v>101.64524377079597</v>
      </c>
      <c r="AE49" s="4">
        <v>105.30886651765566</v>
      </c>
      <c r="AF49" s="4">
        <v>101.61420563060534</v>
      </c>
      <c r="AG49" s="4">
        <v>101.78758835304571</v>
      </c>
    </row>
    <row r="50" spans="1:33" x14ac:dyDescent="0.25">
      <c r="A50" s="5" t="s">
        <v>14</v>
      </c>
      <c r="B50" s="10">
        <v>0.20387348157610674</v>
      </c>
      <c r="C50" s="6">
        <v>0.19890675648728973</v>
      </c>
      <c r="D50" s="6">
        <v>0.25395371048841398</v>
      </c>
      <c r="E50" s="6">
        <v>0.26212459850258085</v>
      </c>
      <c r="F50" s="6">
        <v>0.27004944201087966</v>
      </c>
      <c r="G50" s="6">
        <v>0.27857485582173069</v>
      </c>
      <c r="H50" s="6">
        <v>0.28693782524808142</v>
      </c>
      <c r="I50" s="6">
        <v>0.29579372050565667</v>
      </c>
      <c r="J50" s="6">
        <v>0.30455846760909111</v>
      </c>
      <c r="K50" s="6">
        <v>0.31389302945182607</v>
      </c>
      <c r="L50" s="6">
        <v>0.32025661388061621</v>
      </c>
      <c r="M50" s="6">
        <v>0.32649941312756425</v>
      </c>
      <c r="N50" s="6">
        <v>0.33230632352756118</v>
      </c>
      <c r="O50" s="6">
        <v>0.33797818949965119</v>
      </c>
      <c r="P50" s="6">
        <v>0.34387512951825272</v>
      </c>
      <c r="Q50" s="6">
        <v>0.34932192144383123</v>
      </c>
      <c r="R50" s="6">
        <v>0.35526387627173506</v>
      </c>
      <c r="S50" s="6">
        <v>0.35526387627173506</v>
      </c>
      <c r="T50" s="6">
        <v>0.35526387627173506</v>
      </c>
      <c r="U50" s="6">
        <v>0.35526387627173506</v>
      </c>
      <c r="V50" s="6">
        <v>0.35526387627173506</v>
      </c>
      <c r="W50" s="6">
        <v>0.35526387627173506</v>
      </c>
      <c r="X50" s="6">
        <v>0.35526387627173506</v>
      </c>
      <c r="Y50" s="6">
        <v>0.35526387627173506</v>
      </c>
      <c r="Z50" s="6">
        <v>0.35526387627173506</v>
      </c>
      <c r="AA50" s="6">
        <v>0.35526387627173506</v>
      </c>
      <c r="AB50" s="6">
        <v>0.35526387627173506</v>
      </c>
      <c r="AC50" s="6">
        <v>0.35526387627173506</v>
      </c>
      <c r="AD50" s="6">
        <v>0.35526387627173506</v>
      </c>
      <c r="AE50" s="6">
        <v>0.35526387627173506</v>
      </c>
      <c r="AF50" s="6">
        <v>0.35526387627173506</v>
      </c>
      <c r="AG50" s="6">
        <v>0.35526387627173506</v>
      </c>
    </row>
    <row r="51" spans="1:33" x14ac:dyDescent="0.25">
      <c r="A51" s="5" t="s">
        <v>15</v>
      </c>
      <c r="B51" s="10">
        <v>11154.766074538802</v>
      </c>
      <c r="C51" s="6">
        <v>10916.142191415691</v>
      </c>
      <c r="D51" s="6">
        <v>10176.301491519309</v>
      </c>
      <c r="E51" s="6">
        <v>9706.5149215713463</v>
      </c>
      <c r="F51" s="6">
        <v>9241.8263553738416</v>
      </c>
      <c r="G51" s="6">
        <v>8779.3604457599376</v>
      </c>
      <c r="H51" s="6">
        <v>8317.7972613882484</v>
      </c>
      <c r="I51" s="6">
        <v>8121.460038256394</v>
      </c>
      <c r="J51" s="6">
        <v>7911.194909449755</v>
      </c>
      <c r="K51" s="6">
        <v>7681.7886796150306</v>
      </c>
      <c r="L51" s="6">
        <v>7428.5260681317595</v>
      </c>
      <c r="M51" s="6">
        <v>7174.6803291279393</v>
      </c>
      <c r="N51" s="6">
        <v>6863.0339190925624</v>
      </c>
      <c r="O51" s="6">
        <v>6549.035440683534</v>
      </c>
      <c r="P51" s="6">
        <v>6286.73612432957</v>
      </c>
      <c r="Q51" s="6">
        <v>5999.7153055540866</v>
      </c>
      <c r="R51" s="6">
        <v>5730.06625654856</v>
      </c>
      <c r="S51" s="6">
        <v>5495.6707688758916</v>
      </c>
      <c r="T51" s="6">
        <v>5285.3752827923672</v>
      </c>
      <c r="U51" s="6">
        <v>5101.2803680851257</v>
      </c>
      <c r="V51" s="6">
        <v>4946.050749298839</v>
      </c>
      <c r="W51" s="6">
        <v>4822.8239959815492</v>
      </c>
      <c r="X51" s="6">
        <v>4647.9718545316409</v>
      </c>
      <c r="Y51" s="6">
        <v>4496.2936430239715</v>
      </c>
      <c r="Z51" s="6">
        <v>4373.6540532736235</v>
      </c>
      <c r="AA51" s="6">
        <v>4286.6680858088321</v>
      </c>
      <c r="AB51" s="6">
        <v>4221.5936328833732</v>
      </c>
      <c r="AC51" s="6">
        <v>0</v>
      </c>
      <c r="AD51" s="6">
        <v>0.21121733221283059</v>
      </c>
      <c r="AE51" s="6">
        <v>1.3353040399390672</v>
      </c>
      <c r="AF51" s="6">
        <v>0</v>
      </c>
      <c r="AG51" s="6">
        <v>-1.2808491208503473E-2</v>
      </c>
    </row>
    <row r="52" spans="1:33" x14ac:dyDescent="0.25">
      <c r="A52" s="5" t="s">
        <v>16</v>
      </c>
      <c r="B52" s="10">
        <v>146.14914888924883</v>
      </c>
      <c r="C52" s="6">
        <v>146.14914888924883</v>
      </c>
      <c r="D52" s="6">
        <v>146.14914888924883</v>
      </c>
      <c r="E52" s="6">
        <v>146.14914888924883</v>
      </c>
      <c r="F52" s="6">
        <v>146.14914888924883</v>
      </c>
      <c r="G52" s="6">
        <v>146.14914888924883</v>
      </c>
      <c r="H52" s="6">
        <v>146.14914888924883</v>
      </c>
      <c r="I52" s="6">
        <v>146.14914888924883</v>
      </c>
      <c r="J52" s="6">
        <v>146.14914888924883</v>
      </c>
      <c r="K52" s="6">
        <v>146.14914888924883</v>
      </c>
      <c r="L52" s="6">
        <v>146.14914888924883</v>
      </c>
      <c r="M52" s="6">
        <v>146.14914888924883</v>
      </c>
      <c r="N52" s="6">
        <v>146.14914888924883</v>
      </c>
      <c r="O52" s="6">
        <v>146.14914888924883</v>
      </c>
      <c r="P52" s="6">
        <v>146.14914888924883</v>
      </c>
      <c r="Q52" s="6">
        <v>146.14914888924883</v>
      </c>
      <c r="R52" s="6">
        <v>146.14914888924883</v>
      </c>
      <c r="S52" s="6">
        <v>146.14914888924883</v>
      </c>
      <c r="T52" s="6">
        <v>146.14914888924883</v>
      </c>
      <c r="U52" s="6">
        <v>146.14914888924883</v>
      </c>
      <c r="V52" s="6">
        <v>146.14914888924883</v>
      </c>
      <c r="W52" s="6">
        <v>146.14914888924883</v>
      </c>
      <c r="X52" s="6">
        <v>146.14914888924883</v>
      </c>
      <c r="Y52" s="6">
        <v>146.14914888924883</v>
      </c>
      <c r="Z52" s="6">
        <v>146.14914888924883</v>
      </c>
      <c r="AA52" s="6">
        <v>146.14914888924883</v>
      </c>
      <c r="AB52" s="6">
        <v>147.88580076653474</v>
      </c>
      <c r="AC52" s="6">
        <v>0</v>
      </c>
      <c r="AD52" s="6">
        <v>2.7933431805190765E-3</v>
      </c>
      <c r="AE52" s="6">
        <v>-6.5869391726953537E-3</v>
      </c>
      <c r="AF52" s="6">
        <v>0</v>
      </c>
      <c r="AG52" s="6">
        <v>6.7501229326166617E-2</v>
      </c>
    </row>
    <row r="53" spans="1:33" x14ac:dyDescent="0.25">
      <c r="A53" s="5" t="s">
        <v>17</v>
      </c>
      <c r="B53" s="10">
        <v>300.42602070981332</v>
      </c>
      <c r="C53" s="6">
        <v>300.42602070981332</v>
      </c>
      <c r="D53" s="6">
        <v>300.42602070981332</v>
      </c>
      <c r="E53" s="6">
        <v>300.42602070981332</v>
      </c>
      <c r="F53" s="6">
        <v>300.42602070981332</v>
      </c>
      <c r="G53" s="6">
        <v>300.42602070981332</v>
      </c>
      <c r="H53" s="6">
        <v>300.42602070981332</v>
      </c>
      <c r="I53" s="6">
        <v>300.42602070981332</v>
      </c>
      <c r="J53" s="6">
        <v>300.42602070981332</v>
      </c>
      <c r="K53" s="6">
        <v>300.42602070981332</v>
      </c>
      <c r="L53" s="6">
        <v>300.42602070981332</v>
      </c>
      <c r="M53" s="6">
        <v>300.42602070981332</v>
      </c>
      <c r="N53" s="6">
        <v>300.42602070981332</v>
      </c>
      <c r="O53" s="6">
        <v>300.42602070981332</v>
      </c>
      <c r="P53" s="6">
        <v>300.42602070981332</v>
      </c>
      <c r="Q53" s="6">
        <v>300.42602070981332</v>
      </c>
      <c r="R53" s="6">
        <v>300.42602070981332</v>
      </c>
      <c r="S53" s="6">
        <v>300.42602070981332</v>
      </c>
      <c r="T53" s="6">
        <v>300.42602070981332</v>
      </c>
      <c r="U53" s="6">
        <v>300.42602070981332</v>
      </c>
      <c r="V53" s="6">
        <v>300.42602070981332</v>
      </c>
      <c r="W53" s="6">
        <v>300.42602070981332</v>
      </c>
      <c r="X53" s="6">
        <v>300.42602070981332</v>
      </c>
      <c r="Y53" s="6">
        <v>300.42602070981332</v>
      </c>
      <c r="Z53" s="6">
        <v>300.42602070981332</v>
      </c>
      <c r="AA53" s="6">
        <v>300.42602070981332</v>
      </c>
      <c r="AB53" s="6">
        <v>300.61025999717742</v>
      </c>
      <c r="AC53" s="6">
        <v>0</v>
      </c>
      <c r="AD53" s="6">
        <v>5.6780814344902317E-3</v>
      </c>
      <c r="AE53" s="6">
        <v>2.5048634531209863</v>
      </c>
      <c r="AF53" s="6">
        <v>0</v>
      </c>
      <c r="AG53" s="6">
        <v>-7.2577924439049354E-2</v>
      </c>
    </row>
    <row r="54" spans="1:33" x14ac:dyDescent="0.25">
      <c r="A54" s="5" t="s">
        <v>18</v>
      </c>
      <c r="B54" s="10">
        <v>118.2491159598037</v>
      </c>
      <c r="C54" s="6">
        <v>125.83305079796742</v>
      </c>
      <c r="D54" s="6">
        <v>131.95288140546597</v>
      </c>
      <c r="E54" s="6">
        <v>134.46421626162203</v>
      </c>
      <c r="F54" s="6">
        <v>136.13956071280018</v>
      </c>
      <c r="G54" s="6">
        <v>136.26715615834746</v>
      </c>
      <c r="H54" s="6">
        <v>135.92453945792712</v>
      </c>
      <c r="I54" s="6">
        <v>132.84014194255943</v>
      </c>
      <c r="J54" s="6">
        <v>127.78864223240467</v>
      </c>
      <c r="K54" s="6">
        <v>123.43882985375899</v>
      </c>
      <c r="L54" s="6">
        <v>118.33530213444631</v>
      </c>
      <c r="M54" s="6">
        <v>113.51765402004888</v>
      </c>
      <c r="N54" s="6">
        <v>111.37208174003567</v>
      </c>
      <c r="O54" s="6">
        <v>109.77396732933651</v>
      </c>
      <c r="P54" s="6">
        <v>108.4818436392075</v>
      </c>
      <c r="Q54" s="6">
        <v>106.02408420852325</v>
      </c>
      <c r="R54" s="6">
        <v>103.71793277556532</v>
      </c>
      <c r="S54" s="6">
        <v>102.78814710171656</v>
      </c>
      <c r="T54" s="6">
        <v>102.19840097022458</v>
      </c>
      <c r="U54" s="6">
        <v>103.05994084979187</v>
      </c>
      <c r="V54" s="6">
        <v>102.9809954334446</v>
      </c>
      <c r="W54" s="6">
        <v>103.81841614500843</v>
      </c>
      <c r="X54" s="6">
        <v>102.24923111512834</v>
      </c>
      <c r="Y54" s="6">
        <v>101.25720980413118</v>
      </c>
      <c r="Z54" s="6">
        <v>100.99808364588557</v>
      </c>
      <c r="AA54" s="6">
        <v>100.73138140379318</v>
      </c>
      <c r="AB54" s="6">
        <v>100.72732370554566</v>
      </c>
      <c r="AC54" s="6">
        <v>100.54678712308537</v>
      </c>
      <c r="AD54" s="6">
        <v>101.0702911376964</v>
      </c>
      <c r="AE54" s="6">
        <v>101.12002208749657</v>
      </c>
      <c r="AF54" s="6">
        <v>101.25894175433361</v>
      </c>
      <c r="AG54" s="6">
        <v>101.45020966309535</v>
      </c>
    </row>
    <row r="55" spans="1:33" x14ac:dyDescent="0.25">
      <c r="A55" s="3" t="s">
        <v>5</v>
      </c>
      <c r="B55" s="10">
        <v>212.73201296471714</v>
      </c>
      <c r="C55" s="4">
        <v>215.70199849856911</v>
      </c>
      <c r="D55" s="4">
        <v>219.02393144741828</v>
      </c>
      <c r="E55" s="4">
        <v>222.31728236729066</v>
      </c>
      <c r="F55" s="4">
        <v>225.57552028531299</v>
      </c>
      <c r="G55" s="4">
        <v>228.85122884028559</v>
      </c>
      <c r="H55" s="4">
        <v>232.19803668837039</v>
      </c>
      <c r="I55" s="4">
        <v>235.62117486447139</v>
      </c>
      <c r="J55" s="4">
        <v>239.08573271085115</v>
      </c>
      <c r="K55" s="4">
        <v>239.85001337288537</v>
      </c>
      <c r="L55" s="4">
        <v>240.54747233009044</v>
      </c>
      <c r="M55" s="4">
        <v>241.22751083951104</v>
      </c>
      <c r="N55" s="4">
        <v>241.8910351843285</v>
      </c>
      <c r="O55" s="4">
        <v>242.53815030117917</v>
      </c>
      <c r="P55" s="4">
        <v>243.16762129566911</v>
      </c>
      <c r="Q55" s="4">
        <v>243.78419273116219</v>
      </c>
      <c r="R55" s="4">
        <v>244.38649191887072</v>
      </c>
      <c r="S55" s="4">
        <v>244.98003873591404</v>
      </c>
      <c r="T55" s="4">
        <v>245.56397935901947</v>
      </c>
      <c r="U55" s="4">
        <v>246.13604327827827</v>
      </c>
      <c r="V55" s="4">
        <v>246.69501255705418</v>
      </c>
      <c r="W55" s="4">
        <v>247.23812750440828</v>
      </c>
      <c r="X55" s="4">
        <v>247.76328138715922</v>
      </c>
      <c r="Y55" s="4">
        <v>248.26851957988325</v>
      </c>
      <c r="Z55" s="4">
        <v>248.75210475155021</v>
      </c>
      <c r="AA55" s="4">
        <v>249.2118056133726</v>
      </c>
      <c r="AB55" s="4">
        <v>249.64576293992658</v>
      </c>
      <c r="AC55" s="4">
        <v>249.64576293992658</v>
      </c>
      <c r="AD55" s="4">
        <v>249.64576293992658</v>
      </c>
      <c r="AE55" s="4">
        <v>249.64576293992658</v>
      </c>
      <c r="AF55" s="4">
        <v>249.64576293992658</v>
      </c>
      <c r="AG55" s="4">
        <v>249.64576293992658</v>
      </c>
    </row>
    <row r="56" spans="1:33" x14ac:dyDescent="0.25">
      <c r="A56" s="5" t="s">
        <v>19</v>
      </c>
      <c r="B56" s="10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</row>
    <row r="57" spans="1:33" x14ac:dyDescent="0.25">
      <c r="A57" s="5" t="s">
        <v>20</v>
      </c>
      <c r="B57" s="10" t="s">
        <v>46</v>
      </c>
      <c r="C57" s="6" t="s">
        <v>46</v>
      </c>
      <c r="D57" s="6" t="s">
        <v>46</v>
      </c>
      <c r="E57" s="6" t="s">
        <v>46</v>
      </c>
      <c r="F57" s="6" t="s">
        <v>46</v>
      </c>
      <c r="G57" s="6" t="s">
        <v>46</v>
      </c>
      <c r="H57" s="6" t="s">
        <v>46</v>
      </c>
      <c r="I57" s="6" t="s">
        <v>46</v>
      </c>
      <c r="J57" s="6" t="s">
        <v>46</v>
      </c>
      <c r="K57" s="6" t="s">
        <v>46</v>
      </c>
      <c r="L57" s="6" t="s">
        <v>46</v>
      </c>
      <c r="M57" s="6" t="s">
        <v>46</v>
      </c>
      <c r="N57" s="6" t="s">
        <v>46</v>
      </c>
      <c r="O57" s="6" t="s">
        <v>46</v>
      </c>
      <c r="P57" s="6" t="s">
        <v>46</v>
      </c>
      <c r="Q57" s="6" t="s">
        <v>46</v>
      </c>
      <c r="R57" s="6" t="s">
        <v>46</v>
      </c>
      <c r="S57" s="6" t="s">
        <v>46</v>
      </c>
      <c r="T57" s="6" t="s">
        <v>46</v>
      </c>
      <c r="U57" s="6" t="s">
        <v>46</v>
      </c>
      <c r="V57" s="6" t="s">
        <v>46</v>
      </c>
      <c r="W57" s="6" t="s">
        <v>46</v>
      </c>
      <c r="X57" s="6" t="s">
        <v>46</v>
      </c>
      <c r="Y57" s="6" t="s">
        <v>46</v>
      </c>
      <c r="Z57" s="6" t="s">
        <v>46</v>
      </c>
      <c r="AA57" s="6" t="s">
        <v>46</v>
      </c>
      <c r="AB57" s="6" t="s">
        <v>46</v>
      </c>
      <c r="AC57" s="6" t="s">
        <v>46</v>
      </c>
      <c r="AD57" s="6" t="s">
        <v>46</v>
      </c>
      <c r="AE57" s="6" t="s">
        <v>46</v>
      </c>
      <c r="AF57" s="6" t="s">
        <v>46</v>
      </c>
      <c r="AG57" s="6" t="s">
        <v>46</v>
      </c>
    </row>
    <row r="58" spans="1:33" x14ac:dyDescent="0.25">
      <c r="A58" s="5" t="s">
        <v>21</v>
      </c>
      <c r="B58" s="10" t="s">
        <v>46</v>
      </c>
      <c r="C58" s="6" t="s">
        <v>46</v>
      </c>
      <c r="D58" s="6" t="s">
        <v>46</v>
      </c>
      <c r="E58" s="6" t="s">
        <v>46</v>
      </c>
      <c r="F58" s="6" t="s">
        <v>46</v>
      </c>
      <c r="G58" s="6" t="s">
        <v>46</v>
      </c>
      <c r="H58" s="6" t="s">
        <v>46</v>
      </c>
      <c r="I58" s="6" t="s">
        <v>46</v>
      </c>
      <c r="J58" s="6" t="s">
        <v>46</v>
      </c>
      <c r="K58" s="6" t="s">
        <v>46</v>
      </c>
      <c r="L58" s="6" t="s">
        <v>46</v>
      </c>
      <c r="M58" s="6" t="s">
        <v>46</v>
      </c>
      <c r="N58" s="6" t="s">
        <v>46</v>
      </c>
      <c r="O58" s="6" t="s">
        <v>46</v>
      </c>
      <c r="P58" s="6" t="s">
        <v>46</v>
      </c>
      <c r="Q58" s="6" t="s">
        <v>46</v>
      </c>
      <c r="R58" s="6" t="s">
        <v>46</v>
      </c>
      <c r="S58" s="6" t="s">
        <v>46</v>
      </c>
      <c r="T58" s="6" t="s">
        <v>46</v>
      </c>
      <c r="U58" s="6" t="s">
        <v>46</v>
      </c>
      <c r="V58" s="6" t="s">
        <v>46</v>
      </c>
      <c r="W58" s="6" t="s">
        <v>46</v>
      </c>
      <c r="X58" s="6" t="s">
        <v>46</v>
      </c>
      <c r="Y58" s="6" t="s">
        <v>46</v>
      </c>
      <c r="Z58" s="6" t="s">
        <v>46</v>
      </c>
      <c r="AA58" s="6" t="s">
        <v>46</v>
      </c>
      <c r="AB58" s="6" t="s">
        <v>46</v>
      </c>
      <c r="AC58" s="6" t="s">
        <v>46</v>
      </c>
      <c r="AD58" s="6" t="s">
        <v>46</v>
      </c>
      <c r="AE58" s="6" t="s">
        <v>46</v>
      </c>
      <c r="AF58" s="6" t="s">
        <v>46</v>
      </c>
      <c r="AG58" s="6" t="s">
        <v>46</v>
      </c>
    </row>
    <row r="59" spans="1:33" x14ac:dyDescent="0.25">
      <c r="A59" s="5" t="s">
        <v>22</v>
      </c>
      <c r="B59" s="10">
        <v>169.95862796471715</v>
      </c>
      <c r="C59" s="6">
        <v>172.58685094856912</v>
      </c>
      <c r="D59" s="6">
        <v>175.45732724741828</v>
      </c>
      <c r="E59" s="6">
        <v>178.34956091729066</v>
      </c>
      <c r="F59" s="6">
        <v>181.21688938531298</v>
      </c>
      <c r="G59" s="6">
        <v>184.1105209402856</v>
      </c>
      <c r="H59" s="6">
        <v>187.08303483837039</v>
      </c>
      <c r="I59" s="6">
        <v>190.13965416447138</v>
      </c>
      <c r="J59" s="6">
        <v>193.28563961085115</v>
      </c>
      <c r="K59" s="6">
        <v>193.73976692288539</v>
      </c>
      <c r="L59" s="6">
        <v>194.13441833009045</v>
      </c>
      <c r="M59" s="6">
        <v>194.51861348951104</v>
      </c>
      <c r="N59" s="6">
        <v>194.89379133432851</v>
      </c>
      <c r="O59" s="6">
        <v>195.26023965117918</v>
      </c>
      <c r="P59" s="6">
        <v>195.61747879566911</v>
      </c>
      <c r="Q59" s="6">
        <v>195.96522098116219</v>
      </c>
      <c r="R59" s="6">
        <v>196.30250691887073</v>
      </c>
      <c r="S59" s="6">
        <v>196.63557198591405</v>
      </c>
      <c r="T59" s="6">
        <v>196.96384060901948</v>
      </c>
      <c r="U59" s="6">
        <v>197.28644942827827</v>
      </c>
      <c r="V59" s="6">
        <v>197.60311065705417</v>
      </c>
      <c r="W59" s="6">
        <v>197.91219350440826</v>
      </c>
      <c r="X59" s="6">
        <v>198.21225903715924</v>
      </c>
      <c r="Y59" s="6">
        <v>198.50206017988324</v>
      </c>
      <c r="Z59" s="6">
        <v>198.78082950155022</v>
      </c>
      <c r="AA59" s="6">
        <v>199.0476077133726</v>
      </c>
      <c r="AB59" s="6">
        <v>199.30114773992659</v>
      </c>
      <c r="AC59" s="6">
        <v>199.30114773992659</v>
      </c>
      <c r="AD59" s="6">
        <v>199.30114773992659</v>
      </c>
      <c r="AE59" s="6">
        <v>199.30114773992659</v>
      </c>
      <c r="AF59" s="6">
        <v>199.30114773992659</v>
      </c>
      <c r="AG59" s="6">
        <v>199.30114773992659</v>
      </c>
    </row>
    <row r="60" spans="1:33" x14ac:dyDescent="0.25">
      <c r="A60" s="5" t="s">
        <v>23</v>
      </c>
      <c r="B60" s="10">
        <v>42.773384999999998</v>
      </c>
      <c r="C60" s="6">
        <v>43.115147549999996</v>
      </c>
      <c r="D60" s="6">
        <v>43.566604199999993</v>
      </c>
      <c r="E60" s="6">
        <v>43.967721449999999</v>
      </c>
      <c r="F60" s="6">
        <v>44.358630900000001</v>
      </c>
      <c r="G60" s="6">
        <v>44.74070789999999</v>
      </c>
      <c r="H60" s="6">
        <v>45.115001849999999</v>
      </c>
      <c r="I60" s="6">
        <v>45.481520699999997</v>
      </c>
      <c r="J60" s="6">
        <v>45.800093099999991</v>
      </c>
      <c r="K60" s="6">
        <v>46.110246449999991</v>
      </c>
      <c r="L60" s="6">
        <v>46.413053999999995</v>
      </c>
      <c r="M60" s="6">
        <v>46.708897349999994</v>
      </c>
      <c r="N60" s="6">
        <v>46.997243849999997</v>
      </c>
      <c r="O60" s="6">
        <v>47.277910649999995</v>
      </c>
      <c r="P60" s="6">
        <v>47.5501425</v>
      </c>
      <c r="Q60" s="6">
        <v>47.818971749999996</v>
      </c>
      <c r="R60" s="6">
        <v>48.083984999999998</v>
      </c>
      <c r="S60" s="6">
        <v>48.344466749999995</v>
      </c>
      <c r="T60" s="6">
        <v>48.600138749999999</v>
      </c>
      <c r="U60" s="6">
        <v>48.849593849999998</v>
      </c>
      <c r="V60" s="6">
        <v>49.091901900000003</v>
      </c>
      <c r="W60" s="6">
        <v>49.325934000000004</v>
      </c>
      <c r="X60" s="6">
        <v>49.551022349999997</v>
      </c>
      <c r="Y60" s="6">
        <v>49.766459399999995</v>
      </c>
      <c r="Z60" s="6">
        <v>49.971275249999998</v>
      </c>
      <c r="AA60" s="6">
        <v>50.164197900000005</v>
      </c>
      <c r="AB60" s="6">
        <v>50.3446152</v>
      </c>
      <c r="AC60" s="6">
        <v>50.3446152</v>
      </c>
      <c r="AD60" s="6">
        <v>50.3446152</v>
      </c>
      <c r="AE60" s="6">
        <v>50.3446152</v>
      </c>
      <c r="AF60" s="6">
        <v>50.3446152</v>
      </c>
      <c r="AG60" s="6">
        <v>50.3446152</v>
      </c>
    </row>
    <row r="61" spans="1:33" x14ac:dyDescent="0.25">
      <c r="A61" s="3" t="s">
        <v>6</v>
      </c>
      <c r="B61" s="10">
        <v>608.28646715137882</v>
      </c>
      <c r="C61" s="4">
        <v>532.78826538515671</v>
      </c>
      <c r="D61" s="4">
        <v>465.31508461591562</v>
      </c>
      <c r="E61" s="4">
        <v>424.36789667925569</v>
      </c>
      <c r="F61" s="4">
        <v>387.76643932629702</v>
      </c>
      <c r="G61" s="4">
        <v>362.99961454548031</v>
      </c>
      <c r="H61" s="4">
        <v>348.18296721967101</v>
      </c>
      <c r="I61" s="4">
        <v>323.53969833143015</v>
      </c>
      <c r="J61" s="4">
        <v>295.72182034725455</v>
      </c>
      <c r="K61" s="4">
        <v>291.92448258680241</v>
      </c>
      <c r="L61" s="4">
        <v>277.19352330338188</v>
      </c>
      <c r="M61" s="4">
        <v>280.01987833311028</v>
      </c>
      <c r="N61" s="4">
        <v>279.68998759018399</v>
      </c>
      <c r="O61" s="4">
        <v>283.1193957288603</v>
      </c>
      <c r="P61" s="4">
        <v>281.20995162612002</v>
      </c>
      <c r="Q61" s="4">
        <v>268.39656452283282</v>
      </c>
      <c r="R61" s="4">
        <v>256.33651187160064</v>
      </c>
      <c r="S61" s="4">
        <v>242.25929353162763</v>
      </c>
      <c r="T61" s="4">
        <v>218.7014286133118</v>
      </c>
      <c r="U61" s="4">
        <v>202.82787328780441</v>
      </c>
      <c r="V61" s="4">
        <v>186.18656563604034</v>
      </c>
      <c r="W61" s="4">
        <v>188.48496526773178</v>
      </c>
      <c r="X61" s="4">
        <v>187.13763727051034</v>
      </c>
      <c r="Y61" s="4">
        <v>189.80328367472472</v>
      </c>
      <c r="Z61" s="4">
        <v>192.49684241042272</v>
      </c>
      <c r="AA61" s="4">
        <v>195.19669629667871</v>
      </c>
      <c r="AB61" s="4">
        <v>196.5456394686573</v>
      </c>
      <c r="AC61" s="4">
        <v>199.15542482442675</v>
      </c>
      <c r="AD61" s="4">
        <v>201.71440523048813</v>
      </c>
      <c r="AE61" s="4">
        <v>204.36340601583581</v>
      </c>
      <c r="AF61" s="4">
        <v>206.9271447974408</v>
      </c>
      <c r="AG61" s="4">
        <v>209.42439203164835</v>
      </c>
    </row>
    <row r="62" spans="1:33" x14ac:dyDescent="0.25">
      <c r="A62" s="3" t="s">
        <v>7</v>
      </c>
      <c r="B62" s="10">
        <v>20452.976648667871</v>
      </c>
      <c r="C62" s="4">
        <v>19709.48855002788</v>
      </c>
      <c r="D62" s="4">
        <v>18969.753616716163</v>
      </c>
      <c r="E62" s="4">
        <v>18486.332016994205</v>
      </c>
      <c r="F62" s="4">
        <v>18116.217206581419</v>
      </c>
      <c r="G62" s="4">
        <v>17712.125545776242</v>
      </c>
      <c r="H62" s="4">
        <v>17320.325168416475</v>
      </c>
      <c r="I62" s="4">
        <v>17344.347300244965</v>
      </c>
      <c r="J62" s="4">
        <v>17336.948239268273</v>
      </c>
      <c r="K62" s="4">
        <v>17313.168895927749</v>
      </c>
      <c r="L62" s="4">
        <v>17281.987034604444</v>
      </c>
      <c r="M62" s="4">
        <v>17247.26028177415</v>
      </c>
      <c r="N62" s="4">
        <v>17215.919736491964</v>
      </c>
      <c r="O62" s="4">
        <v>17115.902206377275</v>
      </c>
      <c r="P62" s="4">
        <v>17100.314023129376</v>
      </c>
      <c r="Q62" s="4">
        <v>17084.608518563924</v>
      </c>
      <c r="R62" s="4">
        <v>17072.227597828081</v>
      </c>
      <c r="S62" s="4">
        <v>17059.747003343349</v>
      </c>
      <c r="T62" s="4">
        <v>17047.314049268014</v>
      </c>
      <c r="U62" s="4">
        <v>17036.005342761138</v>
      </c>
      <c r="V62" s="4">
        <v>17025.085640311088</v>
      </c>
      <c r="W62" s="4">
        <v>17014.118114184221</v>
      </c>
      <c r="X62" s="4">
        <v>17003.967777789734</v>
      </c>
      <c r="Y62" s="4">
        <v>16993.901938219296</v>
      </c>
      <c r="Z62" s="4">
        <v>16983.907166734825</v>
      </c>
      <c r="AA62" s="4">
        <v>16973.830193929138</v>
      </c>
      <c r="AB62" s="4">
        <v>16963.804474654302</v>
      </c>
      <c r="AC62" s="4">
        <v>16953.523029173146</v>
      </c>
      <c r="AD62" s="4">
        <v>16943.162985889532</v>
      </c>
      <c r="AE62" s="4">
        <v>16932.827959689424</v>
      </c>
      <c r="AF62" s="4">
        <v>16922.567088432232</v>
      </c>
      <c r="AG62" s="4">
        <v>16913.353051556034</v>
      </c>
    </row>
    <row r="63" spans="1:33" x14ac:dyDescent="0.25">
      <c r="A63" s="5" t="s">
        <v>24</v>
      </c>
      <c r="B63" s="10">
        <v>12704.795459187226</v>
      </c>
      <c r="C63" s="6">
        <v>12021.640707131915</v>
      </c>
      <c r="D63" s="6">
        <v>11588.181839531622</v>
      </c>
      <c r="E63" s="6">
        <v>11256.128425106814</v>
      </c>
      <c r="F63" s="6">
        <v>11003.924309900602</v>
      </c>
      <c r="G63" s="6">
        <v>10729.650074538151</v>
      </c>
      <c r="H63" s="6">
        <v>10458.521476764765</v>
      </c>
      <c r="I63" s="6">
        <v>10463.70160218473</v>
      </c>
      <c r="J63" s="6">
        <v>10452.563437289602</v>
      </c>
      <c r="K63" s="6">
        <v>10429.104480319089</v>
      </c>
      <c r="L63" s="6">
        <v>10399.287191909254</v>
      </c>
      <c r="M63" s="6">
        <v>10366.841534866489</v>
      </c>
      <c r="N63" s="6">
        <v>10335.792227203579</v>
      </c>
      <c r="O63" s="6">
        <v>10318.241503571258</v>
      </c>
      <c r="P63" s="6">
        <v>10300.746942254562</v>
      </c>
      <c r="Q63" s="6">
        <v>10283.308363534077</v>
      </c>
      <c r="R63" s="6">
        <v>10265.9255882655</v>
      </c>
      <c r="S63" s="6">
        <v>10248.598437877781</v>
      </c>
      <c r="T63" s="6">
        <v>10231.326734371301</v>
      </c>
      <c r="U63" s="6">
        <v>10214.110300316046</v>
      </c>
      <c r="V63" s="6">
        <v>10196.948958849764</v>
      </c>
      <c r="W63" s="6">
        <v>10179.842533676176</v>
      </c>
      <c r="X63" s="6">
        <v>10162.790849063142</v>
      </c>
      <c r="Y63" s="6">
        <v>10145.793729840869</v>
      </c>
      <c r="Z63" s="6">
        <v>10128.851001400111</v>
      </c>
      <c r="AA63" s="6">
        <v>10111.962489690359</v>
      </c>
      <c r="AB63" s="6">
        <v>10095.128021218079</v>
      </c>
      <c r="AC63" s="6">
        <v>10078.347423044914</v>
      </c>
      <c r="AD63" s="6">
        <v>10061.620522785903</v>
      </c>
      <c r="AE63" s="6">
        <v>10044.947148607716</v>
      </c>
      <c r="AF63" s="6">
        <v>10028.327129226902</v>
      </c>
      <c r="AG63" s="6">
        <v>10011.760293908108</v>
      </c>
    </row>
    <row r="64" spans="1:33" x14ac:dyDescent="0.25">
      <c r="A64" s="5" t="s">
        <v>25</v>
      </c>
      <c r="B64" s="10">
        <v>2408.7027333506603</v>
      </c>
      <c r="C64" s="6">
        <v>2273.4499917668413</v>
      </c>
      <c r="D64" s="6">
        <v>2188.618485059023</v>
      </c>
      <c r="E64" s="6">
        <v>2120.7098151318833</v>
      </c>
      <c r="F64" s="6">
        <v>2062.7994551636557</v>
      </c>
      <c r="G64" s="6">
        <v>1998.7086016064482</v>
      </c>
      <c r="H64" s="6">
        <v>1932.6278900520076</v>
      </c>
      <c r="I64" s="6">
        <v>1951.4740573410138</v>
      </c>
      <c r="J64" s="6">
        <v>1957.4227804610691</v>
      </c>
      <c r="K64" s="6">
        <v>1961.5199840908037</v>
      </c>
      <c r="L64" s="6">
        <v>1964.6787498767992</v>
      </c>
      <c r="M64" s="6">
        <v>1967.5839816087057</v>
      </c>
      <c r="N64" s="6">
        <v>1970.9236802480636</v>
      </c>
      <c r="O64" s="6">
        <v>1971.3821538822597</v>
      </c>
      <c r="P64" s="6">
        <v>1971.8683833017324</v>
      </c>
      <c r="Q64" s="6">
        <v>1972.3562920460208</v>
      </c>
      <c r="R64" s="6">
        <v>1972.8458859151283</v>
      </c>
      <c r="S64" s="6">
        <v>1973.3371707290885</v>
      </c>
      <c r="T64" s="6">
        <v>1973.830152328037</v>
      </c>
      <c r="U64" s="6">
        <v>1974.3248365722798</v>
      </c>
      <c r="V64" s="6">
        <v>1974.821229342363</v>
      </c>
      <c r="W64" s="6">
        <v>1975.3193365391426</v>
      </c>
      <c r="X64" s="6">
        <v>1975.8191640838547</v>
      </c>
      <c r="Y64" s="6">
        <v>1976.3207179181866</v>
      </c>
      <c r="Z64" s="6">
        <v>1976.8240040043463</v>
      </c>
      <c r="AA64" s="6">
        <v>1977.329028325134</v>
      </c>
      <c r="AB64" s="6">
        <v>1977.8357968840132</v>
      </c>
      <c r="AC64" s="6">
        <v>1978.3443157051815</v>
      </c>
      <c r="AD64" s="6">
        <v>1978.8545908336441</v>
      </c>
      <c r="AE64" s="6">
        <v>1979.3666283352823</v>
      </c>
      <c r="AF64" s="6">
        <v>1979.8804342969293</v>
      </c>
      <c r="AG64" s="6">
        <v>1980.3960148264393</v>
      </c>
    </row>
    <row r="65" spans="1:33" x14ac:dyDescent="0.25">
      <c r="A65" s="5" t="s">
        <v>26</v>
      </c>
      <c r="B65" s="10">
        <v>3909.3177548811964</v>
      </c>
      <c r="C65" s="6">
        <v>4048.2167780245863</v>
      </c>
      <c r="D65" s="6">
        <v>3677.6536076525617</v>
      </c>
      <c r="E65" s="6">
        <v>3437.6226590175488</v>
      </c>
      <c r="F65" s="6">
        <v>3222.4784849788698</v>
      </c>
      <c r="G65" s="6">
        <v>3010.1749037714303</v>
      </c>
      <c r="H65" s="6">
        <v>2806.1834081587549</v>
      </c>
      <c r="I65" s="6">
        <v>2811.2697812435849</v>
      </c>
      <c r="J65" s="6">
        <v>2814.2074752368903</v>
      </c>
      <c r="K65" s="6">
        <v>2814.9711656881514</v>
      </c>
      <c r="L65" s="6">
        <v>2814.8147898619354</v>
      </c>
      <c r="M65" s="6">
        <v>2813.9980887970969</v>
      </c>
      <c r="N65" s="6">
        <v>2812.9508485162864</v>
      </c>
      <c r="O65" s="6">
        <v>2731.7080229701037</v>
      </c>
      <c r="P65" s="6">
        <v>2734.3015809876665</v>
      </c>
      <c r="Q65" s="6">
        <v>2736.9025409952592</v>
      </c>
      <c r="R65" s="6">
        <v>2739.5107942512914</v>
      </c>
      <c r="S65" s="6">
        <v>2742.0789930321571</v>
      </c>
      <c r="T65" s="6">
        <v>2744.6560617821619</v>
      </c>
      <c r="U65" s="6">
        <v>2747.2420311361448</v>
      </c>
      <c r="V65" s="6">
        <v>2749.8369318347472</v>
      </c>
      <c r="W65" s="6">
        <v>2752.4407947247842</v>
      </c>
      <c r="X65" s="6">
        <v>2755.053650759608</v>
      </c>
      <c r="Y65" s="6">
        <v>2757.6755309994769</v>
      </c>
      <c r="Z65" s="6">
        <v>2760.306466611924</v>
      </c>
      <c r="AA65" s="6">
        <v>2762.9464888721268</v>
      </c>
      <c r="AB65" s="6">
        <v>2765.595629163282</v>
      </c>
      <c r="AC65" s="6">
        <v>2768.2539189769755</v>
      </c>
      <c r="AD65" s="6">
        <v>2770.9213899135571</v>
      </c>
      <c r="AE65" s="6">
        <v>2773.5980736825204</v>
      </c>
      <c r="AF65" s="6">
        <v>2776.2840021028719</v>
      </c>
      <c r="AG65" s="6">
        <v>2778.9792071035163</v>
      </c>
    </row>
    <row r="66" spans="1:33" x14ac:dyDescent="0.25">
      <c r="A66" s="5" t="s">
        <v>27</v>
      </c>
      <c r="B66" s="10">
        <v>453.53203719999999</v>
      </c>
      <c r="C66" s="6">
        <v>415.13956000000002</v>
      </c>
      <c r="D66" s="6">
        <v>508.11164799999989</v>
      </c>
      <c r="E66" s="6">
        <v>601.08373599999993</v>
      </c>
      <c r="F66" s="6">
        <v>694.05582399999992</v>
      </c>
      <c r="G66" s="6">
        <v>787.0279119999999</v>
      </c>
      <c r="H66" s="6">
        <v>880</v>
      </c>
      <c r="I66" s="6">
        <v>880</v>
      </c>
      <c r="J66" s="6">
        <v>880</v>
      </c>
      <c r="K66" s="6">
        <v>880</v>
      </c>
      <c r="L66" s="6">
        <v>880</v>
      </c>
      <c r="M66" s="6">
        <v>880</v>
      </c>
      <c r="N66" s="6">
        <v>880</v>
      </c>
      <c r="O66" s="6">
        <v>880</v>
      </c>
      <c r="P66" s="6">
        <v>880</v>
      </c>
      <c r="Q66" s="6">
        <v>880</v>
      </c>
      <c r="R66" s="6">
        <v>880</v>
      </c>
      <c r="S66" s="6">
        <v>880</v>
      </c>
      <c r="T66" s="6">
        <v>880</v>
      </c>
      <c r="U66" s="6">
        <v>880</v>
      </c>
      <c r="V66" s="6">
        <v>880</v>
      </c>
      <c r="W66" s="6">
        <v>880</v>
      </c>
      <c r="X66" s="6">
        <v>880</v>
      </c>
      <c r="Y66" s="6">
        <v>880</v>
      </c>
      <c r="Z66" s="6">
        <v>880</v>
      </c>
      <c r="AA66" s="6">
        <v>880</v>
      </c>
      <c r="AB66" s="6">
        <v>880</v>
      </c>
      <c r="AC66" s="6">
        <v>880</v>
      </c>
      <c r="AD66" s="6">
        <v>880</v>
      </c>
      <c r="AE66" s="6">
        <v>880</v>
      </c>
      <c r="AF66" s="6">
        <v>880</v>
      </c>
      <c r="AG66" s="6">
        <v>880</v>
      </c>
    </row>
    <row r="67" spans="1:33" x14ac:dyDescent="0.25">
      <c r="A67" s="5" t="s">
        <v>28</v>
      </c>
      <c r="B67" s="10">
        <v>172.10677801800878</v>
      </c>
      <c r="C67" s="6">
        <v>145.16652173913047</v>
      </c>
      <c r="D67" s="6">
        <v>204.33970401741857</v>
      </c>
      <c r="E67" s="6">
        <v>268.94977298176838</v>
      </c>
      <c r="F67" s="6">
        <v>330.97893109490064</v>
      </c>
      <c r="G67" s="6">
        <v>390.42717835681532</v>
      </c>
      <c r="H67" s="6">
        <v>447.29451476751228</v>
      </c>
      <c r="I67" s="6">
        <v>447.29451476751228</v>
      </c>
      <c r="J67" s="6">
        <v>447.29451476751228</v>
      </c>
      <c r="K67" s="6">
        <v>447.29451476751228</v>
      </c>
      <c r="L67" s="6">
        <v>447.29451476751228</v>
      </c>
      <c r="M67" s="6">
        <v>447.29451476751228</v>
      </c>
      <c r="N67" s="6">
        <v>447.29451476751228</v>
      </c>
      <c r="O67" s="6">
        <v>447.29451476751228</v>
      </c>
      <c r="P67" s="6">
        <v>447.29451476751228</v>
      </c>
      <c r="Q67" s="6">
        <v>447.29451476751228</v>
      </c>
      <c r="R67" s="6">
        <v>447.29451476751228</v>
      </c>
      <c r="S67" s="6">
        <v>447.29451476751228</v>
      </c>
      <c r="T67" s="6">
        <v>447.29451476751228</v>
      </c>
      <c r="U67" s="6">
        <v>447.29451476751228</v>
      </c>
      <c r="V67" s="6">
        <v>447.29451476751228</v>
      </c>
      <c r="W67" s="6">
        <v>447.29451476751228</v>
      </c>
      <c r="X67" s="6">
        <v>447.29451476751228</v>
      </c>
      <c r="Y67" s="6">
        <v>447.29451476751228</v>
      </c>
      <c r="Z67" s="6">
        <v>447.29451476751228</v>
      </c>
      <c r="AA67" s="6">
        <v>447.29451476751228</v>
      </c>
      <c r="AB67" s="6">
        <v>447.29451476751228</v>
      </c>
      <c r="AC67" s="6">
        <v>447.29451476751228</v>
      </c>
      <c r="AD67" s="6">
        <v>447.29451476751228</v>
      </c>
      <c r="AE67" s="6">
        <v>447.29451476751228</v>
      </c>
      <c r="AF67" s="6">
        <v>447.29451476751228</v>
      </c>
      <c r="AG67" s="6">
        <v>447.29451476751228</v>
      </c>
    </row>
    <row r="68" spans="1:33" x14ac:dyDescent="0.25">
      <c r="A68" s="5" t="s">
        <v>29</v>
      </c>
      <c r="B68" s="10">
        <v>804.5218860307823</v>
      </c>
      <c r="C68" s="6">
        <v>805.87499136540987</v>
      </c>
      <c r="D68" s="6">
        <v>802.84833245554228</v>
      </c>
      <c r="E68" s="6">
        <v>801.83760875619305</v>
      </c>
      <c r="F68" s="6">
        <v>801.98020144339353</v>
      </c>
      <c r="G68" s="6">
        <v>796.13687550340137</v>
      </c>
      <c r="H68" s="6">
        <v>795.69787867343712</v>
      </c>
      <c r="I68" s="6">
        <v>790.60734470812281</v>
      </c>
      <c r="J68" s="6">
        <v>785.46003151320247</v>
      </c>
      <c r="K68" s="6">
        <v>780.2787510621929</v>
      </c>
      <c r="L68" s="6">
        <v>775.91178818894446</v>
      </c>
      <c r="M68" s="6">
        <v>771.54216173434634</v>
      </c>
      <c r="N68" s="6">
        <v>768.95846575652627</v>
      </c>
      <c r="O68" s="6">
        <v>767.27601118614234</v>
      </c>
      <c r="P68" s="6">
        <v>766.10260181790522</v>
      </c>
      <c r="Q68" s="6">
        <v>764.74680722105472</v>
      </c>
      <c r="R68" s="6">
        <v>766.65081462864873</v>
      </c>
      <c r="S68" s="6">
        <v>768.43788693681108</v>
      </c>
      <c r="T68" s="6">
        <v>770.20658601900345</v>
      </c>
      <c r="U68" s="6">
        <v>773.03365996915772</v>
      </c>
      <c r="V68" s="6">
        <v>776.18400551670265</v>
      </c>
      <c r="W68" s="6">
        <v>779.22093447660995</v>
      </c>
      <c r="X68" s="6">
        <v>783.00959911561813</v>
      </c>
      <c r="Y68" s="6">
        <v>786.81744469325486</v>
      </c>
      <c r="Z68" s="6">
        <v>790.63117995093126</v>
      </c>
      <c r="AA68" s="6">
        <v>794.2976722740093</v>
      </c>
      <c r="AB68" s="6">
        <v>797.95051262141669</v>
      </c>
      <c r="AC68" s="6">
        <v>801.28285667856494</v>
      </c>
      <c r="AD68" s="6">
        <v>804.47196758891573</v>
      </c>
      <c r="AE68" s="6">
        <v>807.62159429639428</v>
      </c>
      <c r="AF68" s="6">
        <v>810.78100803801726</v>
      </c>
      <c r="AG68" s="6">
        <v>814.92302095045807</v>
      </c>
    </row>
    <row r="69" spans="1:33" x14ac:dyDescent="0.25">
      <c r="A69" s="3" t="s">
        <v>8</v>
      </c>
      <c r="B69" s="10">
        <v>827.59806726181159</v>
      </c>
      <c r="C69" s="4">
        <v>806.64439341177172</v>
      </c>
      <c r="D69" s="4">
        <v>784.92324093124535</v>
      </c>
      <c r="E69" s="4">
        <v>763.04354656173723</v>
      </c>
      <c r="F69" s="4">
        <v>740.81930815497776</v>
      </c>
      <c r="G69" s="4">
        <v>718.31512183280688</v>
      </c>
      <c r="H69" s="4">
        <v>695.61381235469207</v>
      </c>
      <c r="I69" s="4">
        <v>673.77670642999283</v>
      </c>
      <c r="J69" s="4">
        <v>653.67218656806244</v>
      </c>
      <c r="K69" s="4">
        <v>635.19493155680516</v>
      </c>
      <c r="L69" s="4">
        <v>618.02912699344358</v>
      </c>
      <c r="M69" s="4">
        <v>602.1914440775688</v>
      </c>
      <c r="N69" s="4">
        <v>587.56263834407014</v>
      </c>
      <c r="O69" s="4">
        <v>573.82593936045373</v>
      </c>
      <c r="P69" s="4">
        <v>561.11643958345121</v>
      </c>
      <c r="Q69" s="4">
        <v>549.35592735887258</v>
      </c>
      <c r="R69" s="4">
        <v>538.46248427294529</v>
      </c>
      <c r="S69" s="4">
        <v>528.38452121191142</v>
      </c>
      <c r="T69" s="4">
        <v>519.05670169858536</v>
      </c>
      <c r="U69" s="4">
        <v>510.41660599330015</v>
      </c>
      <c r="V69" s="4">
        <v>502.40992593074384</v>
      </c>
      <c r="W69" s="4">
        <v>494.98235905857825</v>
      </c>
      <c r="X69" s="4">
        <v>488.0852503113212</v>
      </c>
      <c r="Y69" s="4">
        <v>481.67410983312078</v>
      </c>
      <c r="Z69" s="4">
        <v>475.70867190634362</v>
      </c>
      <c r="AA69" s="4">
        <v>470.15033156867656</v>
      </c>
      <c r="AB69" s="4">
        <v>464.96346883699164</v>
      </c>
      <c r="AC69" s="4">
        <v>459.35600252265448</v>
      </c>
      <c r="AD69" s="4">
        <v>454.10690596439917</v>
      </c>
      <c r="AE69" s="4">
        <v>449.19236970975498</v>
      </c>
      <c r="AF69" s="4">
        <v>444.59026633149352</v>
      </c>
      <c r="AG69" s="4">
        <v>440.27919998752975</v>
      </c>
    </row>
    <row r="70" spans="1:33" x14ac:dyDescent="0.25">
      <c r="A70" s="5" t="s">
        <v>30</v>
      </c>
      <c r="B70" s="10">
        <v>585.61538143807229</v>
      </c>
      <c r="C70" s="6">
        <v>566.9435384798777</v>
      </c>
      <c r="D70" s="6">
        <v>542.00218868514889</v>
      </c>
      <c r="E70" s="6">
        <v>517.19409871153266</v>
      </c>
      <c r="F70" s="6">
        <v>492.41082764128339</v>
      </c>
      <c r="G70" s="6">
        <v>467.56186588285522</v>
      </c>
      <c r="H70" s="6">
        <v>442.57162593772898</v>
      </c>
      <c r="I70" s="6">
        <v>418.49593415488175</v>
      </c>
      <c r="J70" s="6">
        <v>396.27864541792565</v>
      </c>
      <c r="K70" s="6">
        <v>375.7362980450211</v>
      </c>
      <c r="L70" s="6">
        <v>356.70905637657961</v>
      </c>
      <c r="M70" s="6">
        <v>339.05712947503321</v>
      </c>
      <c r="N70" s="6">
        <v>322.65777194491159</v>
      </c>
      <c r="O70" s="6">
        <v>307.19366639543694</v>
      </c>
      <c r="P70" s="6">
        <v>292.8029450442005</v>
      </c>
      <c r="Q70" s="6">
        <v>279.39820684627847</v>
      </c>
      <c r="R70" s="6">
        <v>266.90141026016823</v>
      </c>
      <c r="S70" s="6">
        <v>255.24259790789799</v>
      </c>
      <c r="T70" s="6">
        <v>244.35882008831013</v>
      </c>
      <c r="U70" s="6">
        <v>234.19322439865289</v>
      </c>
      <c r="V70" s="6">
        <v>224.69428420380427</v>
      </c>
      <c r="W70" s="6">
        <v>215.81514325610027</v>
      </c>
      <c r="X70" s="6">
        <v>207.51305756583125</v>
      </c>
      <c r="Y70" s="6">
        <v>199.74891878137282</v>
      </c>
      <c r="Z70" s="6">
        <v>192.48684596563066</v>
      </c>
      <c r="AA70" s="6">
        <v>185.69383484117461</v>
      </c>
      <c r="AB70" s="6">
        <v>179.33945539436991</v>
      </c>
      <c r="AC70" s="6">
        <v>173.39559024084261</v>
      </c>
      <c r="AD70" s="6">
        <v>167.83620741223919</v>
      </c>
      <c r="AE70" s="6">
        <v>162.63716227030307</v>
      </c>
      <c r="AF70" s="6">
        <v>157.77602412447587</v>
      </c>
      <c r="AG70" s="6">
        <v>153.23192385319305</v>
      </c>
    </row>
    <row r="71" spans="1:33" x14ac:dyDescent="0.25">
      <c r="A71" s="5" t="s">
        <v>31</v>
      </c>
      <c r="B71" s="10">
        <v>50.586544705737566</v>
      </c>
      <c r="C71" s="6">
        <v>50.976735142198002</v>
      </c>
      <c r="D71" s="6">
        <v>51.690736630024652</v>
      </c>
      <c r="E71" s="6">
        <v>52.345880476110523</v>
      </c>
      <c r="F71" s="6">
        <v>52.893369370450074</v>
      </c>
      <c r="G71" s="6">
        <v>53.380214209002403</v>
      </c>
      <c r="H71" s="6">
        <v>53.85464817102153</v>
      </c>
      <c r="I71" s="6">
        <v>54.318363648761988</v>
      </c>
      <c r="J71" s="6">
        <v>54.772959012686378</v>
      </c>
      <c r="K71" s="6">
        <v>55.218058175627021</v>
      </c>
      <c r="L71" s="6">
        <v>55.60486382757842</v>
      </c>
      <c r="M71" s="6">
        <v>55.981421104210732</v>
      </c>
      <c r="N71" s="6">
        <v>56.349140332402726</v>
      </c>
      <c r="O71" s="6">
        <v>56.70830357753016</v>
      </c>
      <c r="P71" s="6">
        <v>57.058440730633457</v>
      </c>
      <c r="Q71" s="6">
        <v>57.399269726336854</v>
      </c>
      <c r="R71" s="6">
        <v>57.729850346721165</v>
      </c>
      <c r="S71" s="6">
        <v>58.056294008261077</v>
      </c>
      <c r="T71" s="6">
        <v>58.378036580205084</v>
      </c>
      <c r="U71" s="6">
        <v>58.694231866425923</v>
      </c>
      <c r="V71" s="6">
        <v>59.004597801547838</v>
      </c>
      <c r="W71" s="6">
        <v>59.307536015108212</v>
      </c>
      <c r="X71" s="6">
        <v>59.601636180228269</v>
      </c>
      <c r="Y71" s="6">
        <v>59.885676013613086</v>
      </c>
      <c r="Z71" s="6">
        <v>60.158903340927303</v>
      </c>
      <c r="AA71" s="6">
        <v>60.420377944251776</v>
      </c>
      <c r="AB71" s="6">
        <v>60.668877540291511</v>
      </c>
      <c r="AC71" s="6">
        <v>60.668877540291511</v>
      </c>
      <c r="AD71" s="6">
        <v>60.668877540291511</v>
      </c>
      <c r="AE71" s="6">
        <v>60.668877540291511</v>
      </c>
      <c r="AF71" s="6">
        <v>60.668877540291511</v>
      </c>
      <c r="AG71" s="6">
        <v>60.668877540291511</v>
      </c>
    </row>
    <row r="72" spans="1:33" x14ac:dyDescent="0.25">
      <c r="A72" s="5" t="s">
        <v>32</v>
      </c>
      <c r="B72" s="10">
        <v>14.692707798990863</v>
      </c>
      <c r="C72" s="6">
        <v>14.692707798990863</v>
      </c>
      <c r="D72" s="6">
        <v>14.692707798990863</v>
      </c>
      <c r="E72" s="6">
        <v>14.692707798990863</v>
      </c>
      <c r="F72" s="6">
        <v>14.692707798990863</v>
      </c>
      <c r="G72" s="6">
        <v>14.692707798990863</v>
      </c>
      <c r="H72" s="6">
        <v>14.692707798990863</v>
      </c>
      <c r="I72" s="6">
        <v>14.692707798990863</v>
      </c>
      <c r="J72" s="6">
        <v>14.692707798990863</v>
      </c>
      <c r="K72" s="6">
        <v>14.692707798990863</v>
      </c>
      <c r="L72" s="6">
        <v>14.692707798990863</v>
      </c>
      <c r="M72" s="6">
        <v>14.692707798990863</v>
      </c>
      <c r="N72" s="6">
        <v>14.692707798990863</v>
      </c>
      <c r="O72" s="6">
        <v>14.692707798990863</v>
      </c>
      <c r="P72" s="6">
        <v>14.692707798990863</v>
      </c>
      <c r="Q72" s="6">
        <v>14.692707798990863</v>
      </c>
      <c r="R72" s="6">
        <v>14.692707798990863</v>
      </c>
      <c r="S72" s="6">
        <v>14.692707798990863</v>
      </c>
      <c r="T72" s="6">
        <v>14.692707798990863</v>
      </c>
      <c r="U72" s="6">
        <v>14.692707798990863</v>
      </c>
      <c r="V72" s="6">
        <v>14.692707798990863</v>
      </c>
      <c r="W72" s="6">
        <v>14.692707798990863</v>
      </c>
      <c r="X72" s="6">
        <v>14.692707798990863</v>
      </c>
      <c r="Y72" s="6">
        <v>14.692707798990863</v>
      </c>
      <c r="Z72" s="6">
        <v>14.692707798990863</v>
      </c>
      <c r="AA72" s="6">
        <v>14.692707798990863</v>
      </c>
      <c r="AB72" s="6">
        <v>14.692707798990863</v>
      </c>
      <c r="AC72" s="6">
        <v>14.692707798990863</v>
      </c>
      <c r="AD72" s="6">
        <v>14.692707798990863</v>
      </c>
      <c r="AE72" s="6">
        <v>14.692707798990863</v>
      </c>
      <c r="AF72" s="6">
        <v>14.692707798990863</v>
      </c>
      <c r="AG72" s="6">
        <v>14.692707798990863</v>
      </c>
    </row>
    <row r="73" spans="1:33" x14ac:dyDescent="0.25">
      <c r="A73" s="5" t="s">
        <v>33</v>
      </c>
      <c r="B73" s="10">
        <v>176.70343331901091</v>
      </c>
      <c r="C73" s="6">
        <v>174.03141199070512</v>
      </c>
      <c r="D73" s="6">
        <v>176.53760781708095</v>
      </c>
      <c r="E73" s="6">
        <v>178.81085957510305</v>
      </c>
      <c r="F73" s="6">
        <v>180.82240334425336</v>
      </c>
      <c r="G73" s="6">
        <v>182.68033394195839</v>
      </c>
      <c r="H73" s="6">
        <v>184.49483044695074</v>
      </c>
      <c r="I73" s="6">
        <v>186.26970082735824</v>
      </c>
      <c r="J73" s="6">
        <v>187.92787433845956</v>
      </c>
      <c r="K73" s="6">
        <v>189.54786753716621</v>
      </c>
      <c r="L73" s="6">
        <v>191.02249899029471</v>
      </c>
      <c r="M73" s="6">
        <v>192.46018569933398</v>
      </c>
      <c r="N73" s="6">
        <v>193.86301826776491</v>
      </c>
      <c r="O73" s="6">
        <v>195.23126158849584</v>
      </c>
      <c r="P73" s="6">
        <v>196.56234600962642</v>
      </c>
      <c r="Q73" s="6">
        <v>197.86574298726637</v>
      </c>
      <c r="R73" s="6">
        <v>199.13851586706505</v>
      </c>
      <c r="S73" s="6">
        <v>200.39292149676152</v>
      </c>
      <c r="T73" s="6">
        <v>201.62713723107936</v>
      </c>
      <c r="U73" s="6">
        <v>202.83644192923049</v>
      </c>
      <c r="V73" s="6">
        <v>204.01833612640087</v>
      </c>
      <c r="W73" s="6">
        <v>205.16697198837889</v>
      </c>
      <c r="X73" s="6">
        <v>206.27784876627084</v>
      </c>
      <c r="Y73" s="6">
        <v>207.34680723914403</v>
      </c>
      <c r="Z73" s="6">
        <v>208.37021480079477</v>
      </c>
      <c r="AA73" s="6">
        <v>209.34341098425932</v>
      </c>
      <c r="AB73" s="6">
        <v>210.26242810333935</v>
      </c>
      <c r="AC73" s="6">
        <v>210.59882694252951</v>
      </c>
      <c r="AD73" s="6">
        <v>210.9091132128776</v>
      </c>
      <c r="AE73" s="6">
        <v>211.19362210016953</v>
      </c>
      <c r="AF73" s="6">
        <v>211.4526568677353</v>
      </c>
      <c r="AG73" s="6">
        <v>211.68569079505437</v>
      </c>
    </row>
    <row r="74" spans="1:33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33" x14ac:dyDescent="0.25">
      <c r="A75" s="1" t="s">
        <v>45</v>
      </c>
      <c r="B75" s="8">
        <v>42616.626427110081</v>
      </c>
      <c r="C75" s="8">
        <v>41725.824084713211</v>
      </c>
      <c r="D75" s="8">
        <v>40328.376883429475</v>
      </c>
      <c r="E75" s="8">
        <v>39365.213315125366</v>
      </c>
      <c r="F75" s="8">
        <v>38461.797199750312</v>
      </c>
      <c r="G75" s="8">
        <v>37440.205329710385</v>
      </c>
      <c r="H75" s="8">
        <v>36535.647451181401</v>
      </c>
      <c r="I75" s="8">
        <v>36111.629711283582</v>
      </c>
      <c r="J75" s="8">
        <v>35606.273378507103</v>
      </c>
      <c r="K75" s="8">
        <v>35099.479049793161</v>
      </c>
      <c r="L75" s="8">
        <v>34531.648784697587</v>
      </c>
      <c r="M75" s="8">
        <v>34004.407363051498</v>
      </c>
      <c r="N75" s="8">
        <v>33485.954583931845</v>
      </c>
      <c r="O75" s="8">
        <v>32909.223204029535</v>
      </c>
      <c r="P75" s="8">
        <v>32477.806266802691</v>
      </c>
      <c r="Q75" s="8">
        <v>31970.524894983002</v>
      </c>
      <c r="R75" s="8">
        <v>31545.443178208552</v>
      </c>
      <c r="S75" s="8">
        <v>31207.021309883745</v>
      </c>
      <c r="T75" s="8">
        <v>30900.554723177262</v>
      </c>
      <c r="U75" s="8">
        <v>30675.167923597237</v>
      </c>
      <c r="V75" s="8">
        <v>30458.225515595717</v>
      </c>
      <c r="W75" s="8">
        <v>30319.27523349128</v>
      </c>
      <c r="X75" s="8">
        <v>30058.248953551578</v>
      </c>
      <c r="Y75" s="8">
        <v>29841.801132707726</v>
      </c>
      <c r="Z75" s="8">
        <v>29677.333988847386</v>
      </c>
      <c r="AA75" s="8">
        <v>29547.227971720571</v>
      </c>
      <c r="AB75" s="8">
        <v>29442.017690303943</v>
      </c>
      <c r="AC75" s="8">
        <v>29333.606792494866</v>
      </c>
      <c r="AD75" s="8">
        <v>29250.251759633353</v>
      </c>
      <c r="AE75" s="8">
        <v>29160.477514231879</v>
      </c>
      <c r="AF75" s="8">
        <v>29082.90793924575</v>
      </c>
      <c r="AG75" s="8">
        <v>29024.852620542188</v>
      </c>
    </row>
    <row r="76" spans="1:33" x14ac:dyDescent="0.25">
      <c r="B76" s="11">
        <f t="shared" ref="B76:AA76" si="2">B75-(B41+B46+B47+B48+B49+B55+B61+B62+B69)</f>
        <v>0</v>
      </c>
      <c r="C76" s="11">
        <f t="shared" si="2"/>
        <v>0</v>
      </c>
      <c r="D76" s="11">
        <f t="shared" si="2"/>
        <v>0</v>
      </c>
      <c r="E76" s="11">
        <f t="shared" si="2"/>
        <v>0</v>
      </c>
      <c r="F76" s="11">
        <f t="shared" si="2"/>
        <v>0</v>
      </c>
      <c r="G76" s="11">
        <f t="shared" si="2"/>
        <v>0</v>
      </c>
      <c r="H76" s="11">
        <f t="shared" si="2"/>
        <v>0</v>
      </c>
      <c r="I76" s="11">
        <f t="shared" si="2"/>
        <v>0</v>
      </c>
      <c r="J76" s="11">
        <f t="shared" si="2"/>
        <v>0</v>
      </c>
      <c r="K76" s="11">
        <f t="shared" si="2"/>
        <v>0</v>
      </c>
      <c r="L76" s="11">
        <f t="shared" si="2"/>
        <v>0</v>
      </c>
      <c r="M76" s="11">
        <f t="shared" si="2"/>
        <v>0</v>
      </c>
      <c r="N76" s="11">
        <f t="shared" si="2"/>
        <v>0</v>
      </c>
      <c r="O76" s="11">
        <f t="shared" si="2"/>
        <v>0</v>
      </c>
      <c r="P76" s="11">
        <f t="shared" si="2"/>
        <v>0</v>
      </c>
      <c r="Q76" s="11">
        <f t="shared" si="2"/>
        <v>0</v>
      </c>
      <c r="R76" s="11">
        <f t="shared" si="2"/>
        <v>0</v>
      </c>
      <c r="S76" s="11">
        <f t="shared" si="2"/>
        <v>0</v>
      </c>
      <c r="T76" s="11">
        <f t="shared" si="2"/>
        <v>0</v>
      </c>
      <c r="U76" s="11">
        <f t="shared" si="2"/>
        <v>0</v>
      </c>
      <c r="V76" s="11">
        <f t="shared" si="2"/>
        <v>0</v>
      </c>
      <c r="W76" s="11">
        <f t="shared" si="2"/>
        <v>0</v>
      </c>
      <c r="X76" s="11">
        <f t="shared" si="2"/>
        <v>0</v>
      </c>
      <c r="Y76" s="11">
        <f t="shared" si="2"/>
        <v>0</v>
      </c>
      <c r="Z76" s="11">
        <f t="shared" si="2"/>
        <v>0</v>
      </c>
      <c r="AA76" s="11">
        <f t="shared" si="2"/>
        <v>0</v>
      </c>
      <c r="AB76" s="11">
        <f>AB75-(AB41+AB46+AB47+AB48+AB49+AB55+AB61+AB62+AB69)</f>
        <v>-9.937474612142978</v>
      </c>
      <c r="AC76" s="11">
        <f t="shared" ref="AC76:AG76" si="3">AC75-(AC41+AC46+AC47+AC48+AC49+AC55+AC61+AC62+AC69)</f>
        <v>4595.641791240254</v>
      </c>
      <c r="AD76" s="11">
        <f t="shared" si="3"/>
        <v>4537.9121615220974</v>
      </c>
      <c r="AE76" s="11">
        <f t="shared" si="3"/>
        <v>4485.0377539033616</v>
      </c>
      <c r="AF76" s="11">
        <f t="shared" si="3"/>
        <v>4449.3021080099679</v>
      </c>
      <c r="AG76" s="11">
        <f t="shared" si="3"/>
        <v>4421.0009935440103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With Existing Measures</vt:lpstr>
      <vt:lpstr>With Additional Measures</vt:lpstr>
      <vt:lpstr>ETS and non-ETS (WEM)</vt:lpstr>
      <vt:lpstr>ETS and non-ETS (WAM)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Aoife Halstead</cp:lastModifiedBy>
  <dcterms:created xsi:type="dcterms:W3CDTF">2018-05-29T14:18:16Z</dcterms:created>
  <dcterms:modified xsi:type="dcterms:W3CDTF">2026-05-26T15:00:27Z</dcterms:modified>
</cp:coreProperties>
</file>